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V Sparta\Kantineleiders\"/>
    </mc:Choice>
  </mc:AlternateContent>
  <bookViews>
    <workbookView xWindow="480" yWindow="45" windowWidth="22995" windowHeight="10035"/>
  </bookViews>
  <sheets>
    <sheet name="Schema" sheetId="2" r:id="rId1"/>
    <sheet name="Kantineleiders" sheetId="3" r:id="rId2"/>
  </sheets>
  <definedNames>
    <definedName name="_xlnm.Print_Area" localSheetId="0">Schema!$A$1:$CT$52</definedName>
  </definedNames>
  <calcPr calcId="162913"/>
</workbook>
</file>

<file path=xl/calcChain.xml><?xml version="1.0" encoding="utf-8"?>
<calcChain xmlns="http://schemas.openxmlformats.org/spreadsheetml/2006/main">
  <c r="DW36" i="2" l="1"/>
  <c r="DV36" i="2"/>
  <c r="DW34" i="2"/>
  <c r="DV34" i="2"/>
  <c r="DW32" i="2"/>
  <c r="DV32" i="2"/>
  <c r="DW30" i="2"/>
  <c r="DV30" i="2"/>
  <c r="DW28" i="2"/>
  <c r="DV28" i="2"/>
  <c r="DW26" i="2"/>
  <c r="DV26" i="2"/>
  <c r="DW24" i="2"/>
  <c r="DV24" i="2"/>
  <c r="DW22" i="2"/>
  <c r="DV22" i="2"/>
  <c r="DW20" i="2"/>
  <c r="DV20" i="2"/>
  <c r="DW18" i="2"/>
  <c r="DV18" i="2"/>
  <c r="DW16" i="2"/>
  <c r="DV16" i="2"/>
  <c r="DW14" i="2"/>
  <c r="DV14" i="2"/>
  <c r="DW12" i="2"/>
  <c r="DV12" i="2"/>
  <c r="DW10" i="2"/>
  <c r="DV10" i="2"/>
  <c r="DW8" i="2"/>
  <c r="DV8" i="2"/>
  <c r="DW6" i="2"/>
  <c r="DV6" i="2"/>
  <c r="DW4" i="2"/>
  <c r="DV4" i="2"/>
  <c r="EE2" i="2"/>
  <c r="EF2" i="2" s="1"/>
  <c r="EA2" i="2"/>
  <c r="EB2" i="2" s="1"/>
  <c r="EC2" i="2" s="1"/>
  <c r="ED2" i="2" s="1"/>
  <c r="DZ2" i="2"/>
  <c r="DY2" i="2"/>
  <c r="DX2" i="2"/>
  <c r="EF45" i="2"/>
  <c r="EE45" i="2"/>
  <c r="ED45" i="2"/>
  <c r="EC45" i="2"/>
  <c r="EB45" i="2"/>
  <c r="EA45" i="2"/>
  <c r="DZ45" i="2"/>
  <c r="DY45" i="2"/>
  <c r="DX45" i="2"/>
  <c r="EF44" i="2"/>
  <c r="EE44" i="2"/>
  <c r="ED44" i="2"/>
  <c r="EC44" i="2"/>
  <c r="EB44" i="2"/>
  <c r="EA44" i="2"/>
  <c r="DZ44" i="2"/>
  <c r="DY44" i="2"/>
  <c r="DX44" i="2"/>
  <c r="EF43" i="2"/>
  <c r="EE43" i="2"/>
  <c r="ED43" i="2"/>
  <c r="EC43" i="2"/>
  <c r="EB43" i="2"/>
  <c r="EA43" i="2"/>
  <c r="DZ43" i="2"/>
  <c r="DY43" i="2"/>
  <c r="DX43" i="2"/>
  <c r="EF42" i="2"/>
  <c r="EE42" i="2"/>
  <c r="ED42" i="2"/>
  <c r="EC42" i="2"/>
  <c r="EB42" i="2"/>
  <c r="EA42" i="2"/>
  <c r="DZ42" i="2"/>
  <c r="DY42" i="2"/>
  <c r="DX42" i="2"/>
  <c r="EF41" i="2"/>
  <c r="EE41" i="2"/>
  <c r="ED41" i="2"/>
  <c r="EC41" i="2"/>
  <c r="EB41" i="2"/>
  <c r="EA41" i="2"/>
  <c r="DZ41" i="2"/>
  <c r="DY41" i="2"/>
  <c r="DX41" i="2"/>
  <c r="EF40" i="2"/>
  <c r="EE40" i="2"/>
  <c r="ED40" i="2"/>
  <c r="EC40" i="2"/>
  <c r="EB40" i="2"/>
  <c r="EA40" i="2"/>
  <c r="DZ40" i="2"/>
  <c r="DY40" i="2"/>
  <c r="DX40" i="2"/>
  <c r="EF39" i="2"/>
  <c r="EE39" i="2"/>
  <c r="ED39" i="2"/>
  <c r="EC39" i="2"/>
  <c r="EB39" i="2"/>
  <c r="EA39" i="2"/>
  <c r="DZ39" i="2"/>
  <c r="DY39" i="2"/>
  <c r="DX39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6" i="2"/>
  <c r="CS36" i="2"/>
  <c r="CT34" i="2"/>
  <c r="CS34" i="2"/>
  <c r="CT32" i="2"/>
  <c r="CS32" i="2"/>
  <c r="CT30" i="2"/>
  <c r="CS30" i="2"/>
  <c r="CT28" i="2"/>
  <c r="CS28" i="2"/>
  <c r="CT26" i="2"/>
  <c r="CS26" i="2"/>
  <c r="CT24" i="2"/>
  <c r="CS24" i="2"/>
  <c r="CT22" i="2"/>
  <c r="CS22" i="2"/>
  <c r="CT20" i="2"/>
  <c r="CS20" i="2"/>
  <c r="CT18" i="2"/>
  <c r="CS18" i="2"/>
  <c r="CT16" i="2"/>
  <c r="CS16" i="2"/>
  <c r="CT14" i="2"/>
  <c r="CS14" i="2"/>
  <c r="CT12" i="2"/>
  <c r="CS12" i="2"/>
  <c r="CT10" i="2"/>
  <c r="CS10" i="2"/>
  <c r="CT8" i="2"/>
  <c r="CS8" i="2"/>
  <c r="CT6" i="2"/>
  <c r="CS6" i="2"/>
  <c r="CT4" i="2"/>
  <c r="CS4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BS45" i="2" l="1"/>
  <c r="BS44" i="2"/>
  <c r="BS43" i="2"/>
  <c r="BS42" i="2"/>
  <c r="BS41" i="2"/>
  <c r="BS40" i="2"/>
  <c r="BS39" i="2"/>
  <c r="BS2" i="2"/>
  <c r="BR36" i="2"/>
  <c r="BQ36" i="2"/>
  <c r="BR34" i="2"/>
  <c r="BQ34" i="2"/>
  <c r="BR32" i="2"/>
  <c r="BQ32" i="2"/>
  <c r="BR30" i="2"/>
  <c r="BQ30" i="2"/>
  <c r="BR28" i="2"/>
  <c r="BQ28" i="2"/>
  <c r="BR26" i="2"/>
  <c r="BQ26" i="2"/>
  <c r="BR24" i="2"/>
  <c r="BQ24" i="2"/>
  <c r="BR22" i="2"/>
  <c r="BQ22" i="2"/>
  <c r="BR20" i="2"/>
  <c r="BQ20" i="2"/>
  <c r="BR18" i="2"/>
  <c r="BQ18" i="2"/>
  <c r="BR16" i="2"/>
  <c r="BQ16" i="2"/>
  <c r="BR14" i="2"/>
  <c r="BQ14" i="2"/>
  <c r="BR12" i="2"/>
  <c r="BQ12" i="2"/>
  <c r="BR10" i="2"/>
  <c r="BQ10" i="2"/>
  <c r="BR8" i="2"/>
  <c r="BQ8" i="2"/>
  <c r="BR6" i="2"/>
  <c r="BQ6" i="2"/>
  <c r="BR4" i="2"/>
  <c r="BQ4" i="2"/>
  <c r="CA45" i="2" l="1"/>
  <c r="BZ45" i="2"/>
  <c r="BY45" i="2"/>
  <c r="BX45" i="2"/>
  <c r="BW45" i="2"/>
  <c r="BV45" i="2"/>
  <c r="BU45" i="2"/>
  <c r="BT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CA44" i="2"/>
  <c r="BZ44" i="2"/>
  <c r="BY44" i="2"/>
  <c r="BX44" i="2"/>
  <c r="BW44" i="2"/>
  <c r="BV44" i="2"/>
  <c r="BU44" i="2"/>
  <c r="BT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CA43" i="2"/>
  <c r="BZ43" i="2"/>
  <c r="BY43" i="2"/>
  <c r="BX43" i="2"/>
  <c r="BW43" i="2"/>
  <c r="BV43" i="2"/>
  <c r="BU43" i="2"/>
  <c r="BT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CA42" i="2"/>
  <c r="BZ42" i="2"/>
  <c r="BY42" i="2"/>
  <c r="BX42" i="2"/>
  <c r="BW42" i="2"/>
  <c r="BV42" i="2"/>
  <c r="BU42" i="2"/>
  <c r="BT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CA41" i="2"/>
  <c r="BZ41" i="2"/>
  <c r="BY41" i="2"/>
  <c r="BX41" i="2"/>
  <c r="BW41" i="2"/>
  <c r="BV41" i="2"/>
  <c r="BU41" i="2"/>
  <c r="BT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CA40" i="2"/>
  <c r="BZ40" i="2"/>
  <c r="BY40" i="2"/>
  <c r="BX40" i="2"/>
  <c r="BW40" i="2"/>
  <c r="BV40" i="2"/>
  <c r="BU40" i="2"/>
  <c r="BT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CA39" i="2"/>
  <c r="BZ39" i="2"/>
  <c r="BY39" i="2"/>
  <c r="BX39" i="2"/>
  <c r="BW39" i="2"/>
  <c r="BV39" i="2"/>
  <c r="BU39" i="2"/>
  <c r="BT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45" i="2" l="1"/>
  <c r="P45" i="2"/>
  <c r="O45" i="2"/>
  <c r="N45" i="2"/>
  <c r="Q44" i="2"/>
  <c r="P44" i="2"/>
  <c r="O44" i="2"/>
  <c r="N44" i="2"/>
  <c r="Q43" i="2"/>
  <c r="P43" i="2"/>
  <c r="O43" i="2"/>
  <c r="N43" i="2"/>
  <c r="Q42" i="2"/>
  <c r="P42" i="2"/>
  <c r="O42" i="2"/>
  <c r="N42" i="2"/>
  <c r="Q41" i="2"/>
  <c r="P41" i="2"/>
  <c r="O41" i="2"/>
  <c r="N41" i="2"/>
  <c r="Q40" i="2"/>
  <c r="P40" i="2"/>
  <c r="O40" i="2"/>
  <c r="N40" i="2"/>
  <c r="Q39" i="2"/>
  <c r="P39" i="2"/>
  <c r="O39" i="2"/>
  <c r="N39" i="2"/>
  <c r="O2" i="2"/>
  <c r="P2" i="2" s="1"/>
  <c r="Q2" i="2" s="1"/>
  <c r="R2" i="2" s="1"/>
  <c r="S2" i="2" s="1"/>
  <c r="T2" i="2" s="1"/>
  <c r="U2" i="2" l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BJ2" i="2" s="1"/>
  <c r="BK2" i="2" s="1"/>
  <c r="BL2" i="2" s="1"/>
  <c r="BM2" i="2" s="1"/>
  <c r="BN2" i="2" s="1"/>
  <c r="BO2" i="2" s="1"/>
  <c r="BP2" i="2" s="1"/>
  <c r="BT2" i="2" s="1"/>
  <c r="BU2" i="2" s="1"/>
  <c r="BV2" i="2" s="1"/>
  <c r="BW2" i="2" s="1"/>
  <c r="BX2" i="2" s="1"/>
  <c r="BY2" i="2" s="1"/>
  <c r="BZ2" i="2" s="1"/>
  <c r="CA2" i="2" s="1"/>
  <c r="CB2" i="2" s="1"/>
  <c r="CC2" i="2" s="1"/>
  <c r="CD2" i="2" s="1"/>
  <c r="CE2" i="2" s="1"/>
  <c r="CF2" i="2" s="1"/>
  <c r="CG2" i="2" s="1"/>
  <c r="CH2" i="2" s="1"/>
  <c r="CI2" i="2" s="1"/>
  <c r="CJ2" i="2" s="1"/>
  <c r="CK2" i="2" s="1"/>
  <c r="CL2" i="2" s="1"/>
  <c r="CM2" i="2" s="1"/>
  <c r="CN2" i="2" s="1"/>
  <c r="CO2" i="2" s="1"/>
  <c r="CP2" i="2" s="1"/>
  <c r="CQ2" i="2" s="1"/>
  <c r="CR2" i="2" s="1"/>
  <c r="CU2" i="2" s="1"/>
  <c r="CV2" i="2" s="1"/>
  <c r="CW2" i="2" s="1"/>
  <c r="CX2" i="2" s="1"/>
  <c r="CY2" i="2" s="1"/>
  <c r="CZ2" i="2" s="1"/>
  <c r="DA2" i="2" s="1"/>
  <c r="DB2" i="2" s="1"/>
  <c r="DC2" i="2" s="1"/>
  <c r="DD2" i="2" s="1"/>
  <c r="DE2" i="2" s="1"/>
  <c r="DF2" i="2" s="1"/>
  <c r="DG2" i="2" s="1"/>
  <c r="DH2" i="2" s="1"/>
  <c r="DI2" i="2" s="1"/>
  <c r="DJ2" i="2" s="1"/>
  <c r="DK2" i="2" s="1"/>
  <c r="DL2" i="2" s="1"/>
  <c r="DM2" i="2" s="1"/>
  <c r="DN2" i="2" s="1"/>
  <c r="DO2" i="2" s="1"/>
  <c r="DP2" i="2" s="1"/>
  <c r="DQ2" i="2" s="1"/>
  <c r="DR2" i="2" s="1"/>
  <c r="DS2" i="2" s="1"/>
  <c r="DT2" i="2" s="1"/>
  <c r="DU2" i="2" s="1"/>
</calcChain>
</file>

<file path=xl/sharedStrings.xml><?xml version="1.0" encoding="utf-8"?>
<sst xmlns="http://schemas.openxmlformats.org/spreadsheetml/2006/main" count="897" uniqueCount="130">
  <si>
    <t>Arkel Erik van N</t>
  </si>
  <si>
    <t>033-2465469 / 06-20017973  T</t>
  </si>
  <si>
    <t>033-2470989 / 06-46071746 T</t>
  </si>
  <si>
    <t>033-2463707 / 06-26560171 T</t>
  </si>
  <si>
    <t>033-2461419 / 06-53720017 T</t>
  </si>
  <si>
    <t>033-2457387 / 06-12020134 T</t>
  </si>
  <si>
    <t>033-2457047 / 06-53388786 T</t>
  </si>
  <si>
    <t>033-2460423 / 06-81546697 T</t>
  </si>
  <si>
    <t>033-2458039 / 06-11002636 T</t>
  </si>
  <si>
    <t>033-2450833 / 06-53310965 T</t>
  </si>
  <si>
    <t>033-2453006 / 06-10103519 T</t>
  </si>
  <si>
    <t>Baas Elzo</t>
  </si>
  <si>
    <t>Bleeker Foeke</t>
  </si>
  <si>
    <t>Doppenberg Gert N</t>
  </si>
  <si>
    <t>Fiegen Nico</t>
  </si>
  <si>
    <t>Heeren Jan</t>
  </si>
  <si>
    <t>Hertog Jan den</t>
  </si>
  <si>
    <t xml:space="preserve">Kleijn Harry van der </t>
  </si>
  <si>
    <t>Koelewijn Tyno</t>
  </si>
  <si>
    <t>Marshall Anthony</t>
  </si>
  <si>
    <t>Müller Bertus</t>
  </si>
  <si>
    <t>Vedder Ed</t>
  </si>
  <si>
    <t>Vermeer Gert</t>
  </si>
  <si>
    <t>Zoetelief Geerten</t>
  </si>
  <si>
    <t>Ordeman Rene</t>
  </si>
  <si>
    <t>N</t>
  </si>
  <si>
    <t>T</t>
  </si>
  <si>
    <t>ma</t>
  </si>
  <si>
    <t>di</t>
  </si>
  <si>
    <t>wo</t>
  </si>
  <si>
    <t>do</t>
  </si>
  <si>
    <t>vr</t>
  </si>
  <si>
    <t>za</t>
  </si>
  <si>
    <t>zo</t>
  </si>
  <si>
    <t>j</t>
  </si>
  <si>
    <t>n</t>
  </si>
  <si>
    <t>maandag</t>
  </si>
  <si>
    <t>dinsdag</t>
  </si>
  <si>
    <t>woensdag</t>
  </si>
  <si>
    <t>donderdag</t>
  </si>
  <si>
    <t>vrijdag</t>
  </si>
  <si>
    <t>zaterdag</t>
  </si>
  <si>
    <t>zondag</t>
  </si>
  <si>
    <t>Maandag</t>
  </si>
  <si>
    <t>Drent, Koos</t>
  </si>
  <si>
    <t>033-12459192 / 06-13540479</t>
  </si>
  <si>
    <t>Toernooidagen</t>
  </si>
  <si>
    <t>033-2465610 / 06-12423651 T</t>
  </si>
  <si>
    <t>033-2456802/06-27370852 T</t>
  </si>
  <si>
    <t>033-2572227 / 06-39573769 T</t>
  </si>
  <si>
    <t>033-2454478 /06-38192871 T</t>
  </si>
  <si>
    <t>Normale diensten</t>
  </si>
  <si>
    <t>Weekendtoern.</t>
  </si>
  <si>
    <t>Togt, Willem-Jan van der</t>
  </si>
  <si>
    <t>033-2459429 / 06-24843514 T</t>
  </si>
  <si>
    <t>06-10948485 T</t>
  </si>
  <si>
    <t>Toernooi duurt tot:</t>
  </si>
  <si>
    <t>ma-vrij - 23.00 uur</t>
  </si>
  <si>
    <t>Weeknummer</t>
  </si>
  <si>
    <t>za  - 18.00 of 19.00 uur</t>
  </si>
  <si>
    <t>zo  - 18.00 of 19.00 uur</t>
  </si>
  <si>
    <t>2021-2e p.</t>
  </si>
  <si>
    <t>2021-1e P.</t>
  </si>
  <si>
    <t>Open Nijkerkse Kampioenschappen</t>
  </si>
  <si>
    <t>1e halfjaar</t>
  </si>
  <si>
    <t>NAAM:</t>
  </si>
  <si>
    <t>Telefoon</t>
  </si>
  <si>
    <t>Mail:</t>
  </si>
  <si>
    <t>Mobiel</t>
  </si>
  <si>
    <t>06-20017973</t>
  </si>
  <si>
    <t>06-46071746</t>
  </si>
  <si>
    <t>06-12423651</t>
  </si>
  <si>
    <t>06-26560171</t>
  </si>
  <si>
    <t>06-53720017</t>
  </si>
  <si>
    <t>06-12020134</t>
  </si>
  <si>
    <t>06-39573769</t>
  </si>
  <si>
    <t>06-24843514</t>
  </si>
  <si>
    <t>06-53388786</t>
  </si>
  <si>
    <t>06-13540479</t>
  </si>
  <si>
    <t>06-81546697</t>
  </si>
  <si>
    <t>06-11002636</t>
  </si>
  <si>
    <t>06-38192871</t>
  </si>
  <si>
    <t>06-10948485</t>
  </si>
  <si>
    <t>06-53310965</t>
  </si>
  <si>
    <t>06-27370852</t>
  </si>
  <si>
    <t>06-10103519</t>
  </si>
  <si>
    <t>baas130@zonnet.nl</t>
  </si>
  <si>
    <t>harry@harryk.nl</t>
  </si>
  <si>
    <t>033-8449923</t>
  </si>
  <si>
    <t>033-2470989</t>
  </si>
  <si>
    <t>033-2465610</t>
  </si>
  <si>
    <t>033-2463707</t>
  </si>
  <si>
    <t>033-12459192</t>
  </si>
  <si>
    <t>033-2461419</t>
  </si>
  <si>
    <t>033-2457387</t>
  </si>
  <si>
    <t>033-2572227</t>
  </si>
  <si>
    <t>033-2459429</t>
  </si>
  <si>
    <t>033-2457047</t>
  </si>
  <si>
    <t>033-2460423</t>
  </si>
  <si>
    <t>033-2458039</t>
  </si>
  <si>
    <t>033-2454478</t>
  </si>
  <si>
    <t>033-2450833</t>
  </si>
  <si>
    <t>033-2456802</t>
  </si>
  <si>
    <t>033-2453006</t>
  </si>
  <si>
    <t>hc.v.arkel@upcmail.nl</t>
  </si>
  <si>
    <t>f.l.bleeker@kpnmail.nl</t>
  </si>
  <si>
    <t>Gert.Doppenberg@mail.ing.nl</t>
  </si>
  <si>
    <t>koos.drent@gmail.com</t>
  </si>
  <si>
    <t>nico@fiegen.nl</t>
  </si>
  <si>
    <t>jan.heeren@gmail.com</t>
  </si>
  <si>
    <t>jandenhertogra@hotmail.com</t>
  </si>
  <si>
    <t>tynokoelewijn@gmail.com</t>
  </si>
  <si>
    <t>Anthony.Marshall@remeha.nl</t>
  </si>
  <si>
    <t>Bertusmuller7@gmail.com</t>
  </si>
  <si>
    <t>r.ordeman@kpnmail.nl</t>
  </si>
  <si>
    <t>wj@vdtogt.nl</t>
  </si>
  <si>
    <t>e.vedder@rn.rabobank.nl</t>
  </si>
  <si>
    <t>gertvermeer1961@hotmail.com</t>
  </si>
  <si>
    <t>geerten.zoetelief@gmail.com</t>
  </si>
  <si>
    <t>evanarkel@yahoo.com</t>
  </si>
  <si>
    <t>elzobaas90@gmail.com</t>
  </si>
  <si>
    <t>g.doppenberg24@chello.nl</t>
  </si>
  <si>
    <t>edvedder4444@gmail.com</t>
  </si>
  <si>
    <t>vermeers@kpnmail.nl</t>
  </si>
  <si>
    <t>ri</t>
  </si>
  <si>
    <t>2e halfjaar</t>
  </si>
  <si>
    <t>1e hj 22</t>
  </si>
  <si>
    <t>Fygi Open Voorjaarstoernooi</t>
  </si>
  <si>
    <t>maandag 27 februari t/m zondag 12 maart</t>
  </si>
  <si>
    <t>maandag 2 oktober t/m zondag 15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</si>
</sst>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3]dddd\ dd/mm/yy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DFD2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rgb="FF00B0F0"/>
        </stop>
      </gradientFill>
    </fill>
    <fill>
      <gradientFill degree="45">
        <stop position="0">
          <color theme="4" tint="0.59999389629810485"/>
        </stop>
        <stop position="1">
          <color rgb="FF00B0F0"/>
        </stop>
      </gradient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/>
      <right style="hair">
        <color rgb="FF002060"/>
      </right>
      <top style="thin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/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/>
      <diagonal/>
    </border>
    <border>
      <left style="hair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indexed="64"/>
      </left>
      <right/>
      <top style="hair">
        <color rgb="FF002060"/>
      </top>
      <bottom style="hair">
        <color rgb="FF002060"/>
      </bottom>
      <diagonal/>
    </border>
    <border>
      <left style="thick">
        <color rgb="FFFF0000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medium">
        <color theme="1"/>
      </top>
      <bottom style="hair">
        <color indexed="64"/>
      </bottom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theme="1"/>
      </top>
      <bottom style="hair">
        <color indexed="64"/>
      </bottom>
      <diagonal/>
    </border>
    <border>
      <left style="thick">
        <color rgb="FFFF0000"/>
      </left>
      <right/>
      <top/>
      <bottom style="medium">
        <color theme="1"/>
      </bottom>
      <diagonal/>
    </border>
    <border>
      <left style="hair">
        <color indexed="64"/>
      </left>
      <right style="thick">
        <color rgb="FFFF0000"/>
      </right>
      <top/>
      <bottom style="medium">
        <color theme="1"/>
      </bottom>
      <diagonal/>
    </border>
    <border>
      <left style="hair">
        <color auto="1"/>
      </left>
      <right style="thick">
        <color rgb="FFFF0000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 style="hair">
        <color auto="1"/>
      </bottom>
      <diagonal/>
    </border>
    <border>
      <left/>
      <right style="thick">
        <color rgb="FFFF000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rgb="FFFF0000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64" fontId="2" fillId="0" borderId="8" xfId="0" applyNumberFormat="1" applyFont="1" applyFill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0" fillId="9" borderId="9" xfId="0" applyFill="1" applyBorder="1"/>
    <xf numFmtId="0" fontId="0" fillId="9" borderId="10" xfId="0" applyFill="1" applyBorder="1"/>
    <xf numFmtId="0" fontId="0" fillId="10" borderId="10" xfId="0" applyFill="1" applyBorder="1"/>
    <xf numFmtId="0" fontId="0" fillId="11" borderId="10" xfId="0" applyFill="1" applyBorder="1"/>
    <xf numFmtId="0" fontId="0" fillId="12" borderId="10" xfId="0" applyFill="1" applyBorder="1"/>
    <xf numFmtId="0" fontId="0" fillId="9" borderId="12" xfId="0" applyFill="1" applyBorder="1"/>
    <xf numFmtId="0" fontId="0" fillId="0" borderId="13" xfId="0" applyBorder="1"/>
    <xf numFmtId="0" fontId="0" fillId="11" borderId="13" xfId="0" applyFill="1" applyBorder="1"/>
    <xf numFmtId="0" fontId="0" fillId="12" borderId="13" xfId="0" applyFill="1" applyBorder="1"/>
    <xf numFmtId="0" fontId="0" fillId="10" borderId="13" xfId="0" applyFill="1" applyBorder="1"/>
    <xf numFmtId="0" fontId="0" fillId="9" borderId="13" xfId="0" applyFill="1" applyBorder="1"/>
    <xf numFmtId="0" fontId="0" fillId="0" borderId="15" xfId="0" applyBorder="1"/>
    <xf numFmtId="0" fontId="0" fillId="0" borderId="16" xfId="0" applyBorder="1"/>
    <xf numFmtId="0" fontId="0" fillId="9" borderId="2" xfId="0" applyFill="1" applyBorder="1"/>
    <xf numFmtId="0" fontId="0" fillId="11" borderId="3" xfId="0" applyFill="1" applyBorder="1"/>
    <xf numFmtId="0" fontId="0" fillId="12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0" borderId="17" xfId="0" applyBorder="1"/>
    <xf numFmtId="0" fontId="0" fillId="9" borderId="5" xfId="0" applyFill="1" applyBorder="1"/>
    <xf numFmtId="0" fontId="0" fillId="11" borderId="6" xfId="0" applyFill="1" applyBorder="1"/>
    <xf numFmtId="0" fontId="0" fillId="12" borderId="6" xfId="0" applyFill="1" applyBorder="1"/>
    <xf numFmtId="0" fontId="0" fillId="10" borderId="6" xfId="0" applyFill="1" applyBorder="1"/>
    <xf numFmtId="0" fontId="0" fillId="9" borderId="6" xfId="0" applyFill="1" applyBorder="1"/>
    <xf numFmtId="0" fontId="1" fillId="0" borderId="0" xfId="0" applyFont="1"/>
    <xf numFmtId="1" fontId="1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9" borderId="18" xfId="0" applyFill="1" applyBorder="1"/>
    <xf numFmtId="0" fontId="0" fillId="0" borderId="19" xfId="0" applyBorder="1"/>
    <xf numFmtId="0" fontId="0" fillId="11" borderId="19" xfId="0" applyFill="1" applyBorder="1"/>
    <xf numFmtId="0" fontId="0" fillId="12" borderId="19" xfId="0" applyFill="1" applyBorder="1"/>
    <xf numFmtId="0" fontId="0" fillId="10" borderId="19" xfId="0" applyFill="1" applyBorder="1"/>
    <xf numFmtId="0" fontId="0" fillId="9" borderId="19" xfId="0" applyFill="1" applyBorder="1"/>
    <xf numFmtId="0" fontId="0" fillId="0" borderId="20" xfId="0" applyBorder="1"/>
    <xf numFmtId="164" fontId="2" fillId="0" borderId="21" xfId="0" applyNumberFormat="1" applyFont="1" applyFill="1" applyBorder="1" applyAlignment="1">
      <alignment textRotation="90"/>
    </xf>
    <xf numFmtId="164" fontId="2" fillId="0" borderId="22" xfId="0" applyNumberFormat="1" applyFont="1" applyFill="1" applyBorder="1" applyAlignment="1">
      <alignment textRotation="90"/>
    </xf>
    <xf numFmtId="1" fontId="1" fillId="0" borderId="23" xfId="0" applyNumberFormat="1" applyFont="1" applyFill="1" applyBorder="1" applyAlignment="1">
      <alignment vertical="center"/>
    </xf>
    <xf numFmtId="1" fontId="1" fillId="0" borderId="24" xfId="0" applyNumberFormat="1" applyFont="1" applyFill="1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1" fillId="0" borderId="2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11" borderId="30" xfId="0" applyFill="1" applyBorder="1"/>
    <xf numFmtId="0" fontId="0" fillId="12" borderId="30" xfId="0" applyFill="1" applyBorder="1"/>
    <xf numFmtId="0" fontId="0" fillId="10" borderId="30" xfId="0" applyFill="1" applyBorder="1"/>
    <xf numFmtId="164" fontId="2" fillId="13" borderId="8" xfId="0" applyNumberFormat="1" applyFont="1" applyFill="1" applyBorder="1" applyAlignment="1">
      <alignment textRotation="90"/>
    </xf>
    <xf numFmtId="164" fontId="2" fillId="14" borderId="8" xfId="0" applyNumberFormat="1" applyFont="1" applyFill="1" applyBorder="1" applyAlignment="1">
      <alignment textRotation="90"/>
    </xf>
    <xf numFmtId="164" fontId="2" fillId="15" borderId="8" xfId="0" applyNumberFormat="1" applyFont="1" applyFill="1" applyBorder="1" applyAlignment="1">
      <alignment textRotation="90"/>
    </xf>
    <xf numFmtId="0" fontId="0" fillId="13" borderId="2" xfId="0" applyFill="1" applyBorder="1"/>
    <xf numFmtId="0" fontId="0" fillId="13" borderId="3" xfId="0" applyFill="1" applyBorder="1"/>
    <xf numFmtId="0" fontId="0" fillId="13" borderId="0" xfId="0" applyFill="1"/>
    <xf numFmtId="0" fontId="0" fillId="13" borderId="6" xfId="0" applyFill="1" applyBorder="1"/>
    <xf numFmtId="0" fontId="0" fillId="12" borderId="31" xfId="0" applyFill="1" applyBorder="1"/>
    <xf numFmtId="0" fontId="0" fillId="10" borderId="31" xfId="0" applyFill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5" fillId="0" borderId="0" xfId="0" applyFont="1"/>
    <xf numFmtId="0" fontId="6" fillId="0" borderId="0" xfId="0" applyFont="1"/>
    <xf numFmtId="0" fontId="7" fillId="0" borderId="0" xfId="1"/>
    <xf numFmtId="164" fontId="2" fillId="16" borderId="8" xfId="0" applyNumberFormat="1" applyFont="1" applyFill="1" applyBorder="1" applyAlignment="1">
      <alignment textRotation="90"/>
    </xf>
    <xf numFmtId="164" fontId="0" fillId="16" borderId="2" xfId="0" applyNumberFormat="1" applyFont="1" applyFill="1" applyBorder="1" applyAlignment="1"/>
    <xf numFmtId="0" fontId="0" fillId="9" borderId="40" xfId="0" applyFill="1" applyBorder="1"/>
    <xf numFmtId="0" fontId="0" fillId="0" borderId="41" xfId="0" applyBorder="1"/>
    <xf numFmtId="164" fontId="0" fillId="16" borderId="3" xfId="0" applyNumberFormat="1" applyFont="1" applyFill="1" applyBorder="1" applyAlignment="1"/>
    <xf numFmtId="0" fontId="0" fillId="11" borderId="41" xfId="0" applyFill="1" applyBorder="1"/>
    <xf numFmtId="0" fontId="0" fillId="12" borderId="41" xfId="0" applyFill="1" applyBorder="1"/>
    <xf numFmtId="0" fontId="0" fillId="10" borderId="41" xfId="0" applyFill="1" applyBorder="1"/>
    <xf numFmtId="0" fontId="0" fillId="9" borderId="41" xfId="0" applyFill="1" applyBorder="1"/>
    <xf numFmtId="0" fontId="0" fillId="0" borderId="43" xfId="0" applyBorder="1"/>
    <xf numFmtId="0" fontId="0" fillId="0" borderId="42" xfId="0" applyBorder="1"/>
    <xf numFmtId="1" fontId="0" fillId="0" borderId="0" xfId="0" applyNumberFormat="1"/>
    <xf numFmtId="1" fontId="0" fillId="16" borderId="3" xfId="0" applyNumberFormat="1" applyFont="1" applyFill="1" applyBorder="1" applyAlignment="1"/>
    <xf numFmtId="0" fontId="0" fillId="10" borderId="44" xfId="0" applyFill="1" applyBorder="1"/>
    <xf numFmtId="0" fontId="0" fillId="0" borderId="44" xfId="0" applyBorder="1"/>
    <xf numFmtId="0" fontId="0" fillId="12" borderId="44" xfId="0" applyFill="1" applyBorder="1"/>
    <xf numFmtId="0" fontId="0" fillId="11" borderId="44" xfId="0" applyFill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3DFD23"/>
        </patternFill>
      </fill>
    </dxf>
    <dxf>
      <fill>
        <patternFill>
          <bgColor rgb="FF00CC00"/>
        </patternFill>
      </fill>
    </dxf>
    <dxf>
      <fill>
        <patternFill>
          <bgColor rgb="FF3DFD23"/>
        </patternFill>
      </fill>
    </dxf>
    <dxf>
      <fill>
        <patternFill>
          <bgColor rgb="FF00CC00"/>
        </patternFill>
      </fill>
    </dxf>
    <dxf>
      <fill>
        <patternFill>
          <bgColor rgb="FF3DFD23"/>
        </patternFill>
      </fill>
    </dxf>
    <dxf>
      <fill>
        <patternFill>
          <bgColor rgb="FF00CC00"/>
        </patternFill>
      </fill>
    </dxf>
    <dxf>
      <fill>
        <patternFill>
          <bgColor rgb="FF3DFD23"/>
        </patternFill>
      </fill>
    </dxf>
    <dxf>
      <fill>
        <patternFill>
          <bgColor rgb="FF00CC00"/>
        </patternFill>
      </fill>
    </dxf>
    <dxf>
      <fill>
        <patternFill>
          <bgColor rgb="FF3DFD23"/>
        </patternFill>
      </fill>
    </dxf>
    <dxf>
      <fill>
        <patternFill>
          <bgColor rgb="FF00CC00"/>
        </patternFill>
      </fill>
    </dxf>
    <dxf>
      <fill>
        <patternFill>
          <bgColor rgb="FF3DFD23"/>
        </patternFill>
      </fill>
    </dxf>
    <dxf>
      <fill>
        <patternFill>
          <bgColor rgb="FF00CC00"/>
        </patternFill>
      </fill>
    </dxf>
    <dxf>
      <fill>
        <patternFill>
          <bgColor rgb="FF3DFD23"/>
        </patternFill>
      </fill>
    </dxf>
    <dxf>
      <fill>
        <patternFill>
          <bgColor rgb="FF00CC00"/>
        </patternFill>
      </fill>
    </dxf>
    <dxf>
      <fill>
        <patternFill>
          <bgColor rgb="FF3DFD23"/>
        </patternFill>
      </fill>
    </dxf>
    <dxf>
      <fill>
        <patternFill>
          <bgColor rgb="FF00CC00"/>
        </patternFill>
      </fill>
    </dxf>
    <dxf>
      <fill>
        <patternFill>
          <bgColor rgb="FF3DFD23"/>
        </patternFill>
      </fill>
    </dxf>
    <dxf>
      <fill>
        <patternFill>
          <bgColor rgb="FF00CC00"/>
        </patternFill>
      </fill>
    </dxf>
    <dxf>
      <fill>
        <patternFill>
          <bgColor rgb="FF3DFD23"/>
        </patternFill>
      </fill>
    </dxf>
    <dxf>
      <fill>
        <patternFill>
          <bgColor rgb="FF00CC00"/>
        </patternFill>
      </fill>
    </dxf>
    <dxf>
      <fill>
        <patternFill>
          <bgColor rgb="FF3DFD23"/>
        </patternFill>
      </fill>
    </dxf>
    <dxf>
      <fill>
        <patternFill>
          <bgColor rgb="FF00CC00"/>
        </patternFill>
      </fill>
    </dxf>
    <dxf>
      <fill>
        <patternFill>
          <bgColor rgb="FF3DFD23"/>
        </patternFill>
      </fill>
    </dxf>
  </dxfs>
  <tableStyles count="0" defaultTableStyle="TableStyleMedium2" defaultPivotStyle="PivotStyleLight16"/>
  <colors>
    <mruColors>
      <color rgb="FFFF0000"/>
      <color rgb="FF99FF66"/>
      <color rgb="FFFFCC66"/>
      <color rgb="FFFF99FF"/>
      <color rgb="FFFFFFCC"/>
      <color rgb="FF3DFD23"/>
      <color rgb="FF0FD73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an.heeren@gmail.com" TargetMode="External"/><Relationship Id="rId13" Type="http://schemas.openxmlformats.org/officeDocument/2006/relationships/hyperlink" Target="mailto:r.ordeman@kpnmail.nl" TargetMode="External"/><Relationship Id="rId18" Type="http://schemas.openxmlformats.org/officeDocument/2006/relationships/hyperlink" Target="mailto:evanarkel@yahoo.com" TargetMode="External"/><Relationship Id="rId3" Type="http://schemas.openxmlformats.org/officeDocument/2006/relationships/hyperlink" Target="mailto:baas130@zonnet.nl" TargetMode="External"/><Relationship Id="rId21" Type="http://schemas.openxmlformats.org/officeDocument/2006/relationships/hyperlink" Target="mailto:edvedder4444@gmail.com" TargetMode="External"/><Relationship Id="rId7" Type="http://schemas.openxmlformats.org/officeDocument/2006/relationships/hyperlink" Target="mailto:nico@fiegen.nl" TargetMode="External"/><Relationship Id="rId12" Type="http://schemas.openxmlformats.org/officeDocument/2006/relationships/hyperlink" Target="mailto:Bertusmuller7@gmail.com" TargetMode="External"/><Relationship Id="rId17" Type="http://schemas.openxmlformats.org/officeDocument/2006/relationships/hyperlink" Target="mailto:geerten.zoetelief@gmail.com" TargetMode="External"/><Relationship Id="rId2" Type="http://schemas.openxmlformats.org/officeDocument/2006/relationships/hyperlink" Target="mailto:hc.v.arkel@upcmail.nl" TargetMode="External"/><Relationship Id="rId16" Type="http://schemas.openxmlformats.org/officeDocument/2006/relationships/hyperlink" Target="mailto:gertvermeer1961@hotmail.com" TargetMode="External"/><Relationship Id="rId20" Type="http://schemas.openxmlformats.org/officeDocument/2006/relationships/hyperlink" Target="mailto:g.doppenberg24@chello.nl" TargetMode="External"/><Relationship Id="rId1" Type="http://schemas.openxmlformats.org/officeDocument/2006/relationships/hyperlink" Target="mailto:harry@harryk.nl" TargetMode="External"/><Relationship Id="rId6" Type="http://schemas.openxmlformats.org/officeDocument/2006/relationships/hyperlink" Target="mailto:koos.drent@gmail.com" TargetMode="External"/><Relationship Id="rId11" Type="http://schemas.openxmlformats.org/officeDocument/2006/relationships/hyperlink" Target="mailto:Anthony.Marshall@remeha.nl" TargetMode="External"/><Relationship Id="rId5" Type="http://schemas.openxmlformats.org/officeDocument/2006/relationships/hyperlink" Target="mailto:Gert.Doppenberg@mail.ing.nl" TargetMode="External"/><Relationship Id="rId15" Type="http://schemas.openxmlformats.org/officeDocument/2006/relationships/hyperlink" Target="mailto:e.vedder@rn.rabobank.nl" TargetMode="External"/><Relationship Id="rId10" Type="http://schemas.openxmlformats.org/officeDocument/2006/relationships/hyperlink" Target="mailto:tynokoelewijn@gmail.com" TargetMode="External"/><Relationship Id="rId19" Type="http://schemas.openxmlformats.org/officeDocument/2006/relationships/hyperlink" Target="mailto:elzobaas90@gmail.com" TargetMode="External"/><Relationship Id="rId4" Type="http://schemas.openxmlformats.org/officeDocument/2006/relationships/hyperlink" Target="mailto:f.l.bleeker@kpnmail.nl" TargetMode="External"/><Relationship Id="rId9" Type="http://schemas.openxmlformats.org/officeDocument/2006/relationships/hyperlink" Target="mailto:jandenhertogra@hotmail.com" TargetMode="External"/><Relationship Id="rId14" Type="http://schemas.openxmlformats.org/officeDocument/2006/relationships/hyperlink" Target="mailto:wj@vdtogt.nl" TargetMode="External"/><Relationship Id="rId22" Type="http://schemas.openxmlformats.org/officeDocument/2006/relationships/hyperlink" Target="mailto:vermeers@kpnmail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52"/>
  <sheetViews>
    <sheetView tabSelected="1" workbookViewId="0">
      <pane xSplit="9" ySplit="2" topLeftCell="BS18" activePane="bottomRight" state="frozen"/>
      <selection pane="topRight" activeCell="J1" sqref="J1"/>
      <selection pane="bottomLeft" activeCell="A3" sqref="A3"/>
      <selection pane="bottomRight" activeCell="A12" sqref="A12"/>
    </sheetView>
  </sheetViews>
  <sheetFormatPr defaultRowHeight="15" x14ac:dyDescent="0.25"/>
  <cols>
    <col min="1" max="1" width="29.5703125" bestFit="1" customWidth="1"/>
    <col min="2" max="2" width="2.28515625" customWidth="1"/>
    <col min="3" max="3" width="3.140625" bestFit="1" customWidth="1"/>
    <col min="4" max="4" width="2.28515625" bestFit="1" customWidth="1"/>
    <col min="5" max="5" width="3" bestFit="1" customWidth="1"/>
    <col min="6" max="6" width="2.7109375" bestFit="1" customWidth="1"/>
    <col min="7" max="7" width="2.28515625" bestFit="1" customWidth="1"/>
    <col min="8" max="9" width="2.42578125" bestFit="1" customWidth="1"/>
    <col min="10" max="70" width="4.28515625" hidden="1" customWidth="1"/>
    <col min="71" max="98" width="4.28515625" customWidth="1"/>
    <col min="99" max="136" width="4.28515625" hidden="1" customWidth="1"/>
    <col min="137" max="141" width="4.28515625" customWidth="1"/>
  </cols>
  <sheetData>
    <row r="1" spans="1:136" ht="15" customHeight="1" x14ac:dyDescent="0.25">
      <c r="J1" s="105" t="s">
        <v>62</v>
      </c>
      <c r="K1" s="105"/>
      <c r="L1" s="105" t="s">
        <v>61</v>
      </c>
      <c r="M1" s="105"/>
      <c r="AN1" s="104" t="s">
        <v>126</v>
      </c>
      <c r="AO1" s="104"/>
      <c r="BQ1" s="104" t="s">
        <v>125</v>
      </c>
      <c r="BR1" s="104"/>
      <c r="CS1" s="104" t="s">
        <v>64</v>
      </c>
      <c r="CT1" s="104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04" t="s">
        <v>125</v>
      </c>
      <c r="DW1" s="104"/>
      <c r="DX1" s="15"/>
      <c r="DY1" s="15"/>
      <c r="DZ1" s="15"/>
      <c r="EA1" s="15"/>
      <c r="EB1" s="15"/>
      <c r="EC1" s="15"/>
      <c r="ED1" s="15"/>
    </row>
    <row r="2" spans="1:136" ht="75" customHeight="1" x14ac:dyDescent="0.25">
      <c r="A2" s="3" t="s">
        <v>43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52" t="s">
        <v>51</v>
      </c>
      <c r="K2" s="53" t="s">
        <v>52</v>
      </c>
      <c r="L2" s="52" t="s">
        <v>51</v>
      </c>
      <c r="M2" s="53" t="s">
        <v>52</v>
      </c>
      <c r="N2" s="15">
        <v>44563</v>
      </c>
      <c r="O2" s="15">
        <f t="shared" ref="O2:Q2" si="0">N2+7</f>
        <v>44570</v>
      </c>
      <c r="P2" s="15">
        <f t="shared" si="0"/>
        <v>44577</v>
      </c>
      <c r="Q2" s="15">
        <f t="shared" si="0"/>
        <v>44584</v>
      </c>
      <c r="R2" s="15">
        <f t="shared" ref="R2" si="1">Q2+7</f>
        <v>44591</v>
      </c>
      <c r="S2" s="15">
        <f t="shared" ref="S2" si="2">R2+7</f>
        <v>44598</v>
      </c>
      <c r="T2" s="15">
        <f t="shared" ref="T2" si="3">S2+7</f>
        <v>44605</v>
      </c>
      <c r="U2" s="15">
        <f>T2+7</f>
        <v>44612</v>
      </c>
      <c r="V2" s="68">
        <f t="shared" ref="V2" si="4">U2+7</f>
        <v>44619</v>
      </c>
      <c r="W2" s="67">
        <f t="shared" ref="W2" si="5">V2+7</f>
        <v>44626</v>
      </c>
      <c r="X2" s="69">
        <f t="shared" ref="X2" si="6">W2+7</f>
        <v>44633</v>
      </c>
      <c r="Y2" s="15">
        <f t="shared" ref="Y2" si="7">X2+7</f>
        <v>44640</v>
      </c>
      <c r="Z2" s="15">
        <f t="shared" ref="Z2" si="8">Y2+7</f>
        <v>44647</v>
      </c>
      <c r="AA2" s="15">
        <f t="shared" ref="AA2" si="9">Z2+7</f>
        <v>44654</v>
      </c>
      <c r="AB2" s="15">
        <f t="shared" ref="AB2" si="10">AA2+7</f>
        <v>44661</v>
      </c>
      <c r="AC2" s="15">
        <f t="shared" ref="AC2" si="11">AB2+7</f>
        <v>44668</v>
      </c>
      <c r="AD2" s="15">
        <f t="shared" ref="AD2" si="12">AC2+7</f>
        <v>44675</v>
      </c>
      <c r="AE2" s="15">
        <f t="shared" ref="AE2" si="13">AD2+7</f>
        <v>44682</v>
      </c>
      <c r="AF2" s="15">
        <f t="shared" ref="AF2" si="14">AE2+7</f>
        <v>44689</v>
      </c>
      <c r="AG2" s="15">
        <f t="shared" ref="AG2" si="15">AF2+7</f>
        <v>44696</v>
      </c>
      <c r="AH2" s="15">
        <f t="shared" ref="AH2" si="16">AG2+7</f>
        <v>44703</v>
      </c>
      <c r="AI2" s="15">
        <f t="shared" ref="AI2" si="17">AH2+7</f>
        <v>44710</v>
      </c>
      <c r="AJ2" s="15">
        <f t="shared" ref="AJ2" si="18">AI2+7</f>
        <v>44717</v>
      </c>
      <c r="AK2" s="15">
        <f t="shared" ref="AK2" si="19">AJ2+7</f>
        <v>44724</v>
      </c>
      <c r="AL2" s="15">
        <f t="shared" ref="AL2" si="20">AK2+7</f>
        <v>44731</v>
      </c>
      <c r="AM2" s="15">
        <f t="shared" ref="AM2" si="21">AL2+7</f>
        <v>44738</v>
      </c>
      <c r="AN2" s="52" t="s">
        <v>51</v>
      </c>
      <c r="AO2" s="53" t="s">
        <v>52</v>
      </c>
      <c r="AP2" s="15">
        <f t="shared" ref="AP2" si="22">AM2+7</f>
        <v>44745</v>
      </c>
      <c r="AQ2" s="15">
        <f t="shared" ref="AQ2" si="23">AP2+7</f>
        <v>44752</v>
      </c>
      <c r="AR2" s="15">
        <f t="shared" ref="AR2" si="24">AQ2+7</f>
        <v>44759</v>
      </c>
      <c r="AS2" s="15">
        <f t="shared" ref="AS2" si="25">AR2+7</f>
        <v>44766</v>
      </c>
      <c r="AT2" s="15">
        <f t="shared" ref="AT2" si="26">AS2+7</f>
        <v>44773</v>
      </c>
      <c r="AU2" s="15">
        <f t="shared" ref="AU2" si="27">AT2+7</f>
        <v>44780</v>
      </c>
      <c r="AV2" s="15">
        <f t="shared" ref="AV2" si="28">AU2+7</f>
        <v>44787</v>
      </c>
      <c r="AW2" s="15">
        <f t="shared" ref="AW2" si="29">AV2+7</f>
        <v>44794</v>
      </c>
      <c r="AX2" s="15">
        <f t="shared" ref="AX2" si="30">AW2+7</f>
        <v>44801</v>
      </c>
      <c r="AY2" s="15">
        <f t="shared" ref="AY2" si="31">AX2+7</f>
        <v>44808</v>
      </c>
      <c r="AZ2" s="15">
        <f t="shared" ref="AZ2" si="32">AY2+7</f>
        <v>44815</v>
      </c>
      <c r="BA2" s="15">
        <f t="shared" ref="BA2" si="33">AZ2+7</f>
        <v>44822</v>
      </c>
      <c r="BB2" s="15">
        <f t="shared" ref="BB2" si="34">BA2+7</f>
        <v>44829</v>
      </c>
      <c r="BC2" s="68">
        <f t="shared" ref="BC2" si="35">BB2+7</f>
        <v>44836</v>
      </c>
      <c r="BD2" s="67">
        <f t="shared" ref="BD2" si="36">BC2+7</f>
        <v>44843</v>
      </c>
      <c r="BE2" s="69">
        <f t="shared" ref="BE2" si="37">BD2+7</f>
        <v>44850</v>
      </c>
      <c r="BF2" s="15">
        <f t="shared" ref="BF2" si="38">BE2+7</f>
        <v>44857</v>
      </c>
      <c r="BG2" s="15">
        <f t="shared" ref="BG2" si="39">BF2+7</f>
        <v>44864</v>
      </c>
      <c r="BH2" s="15">
        <f t="shared" ref="BH2" si="40">BG2+7</f>
        <v>44871</v>
      </c>
      <c r="BI2" s="15">
        <f t="shared" ref="BI2" si="41">BH2+7</f>
        <v>44878</v>
      </c>
      <c r="BJ2" s="15">
        <f t="shared" ref="BJ2" si="42">BI2+7</f>
        <v>44885</v>
      </c>
      <c r="BK2" s="15">
        <f t="shared" ref="BK2" si="43">BJ2+7</f>
        <v>44892</v>
      </c>
      <c r="BL2" s="15">
        <f t="shared" ref="BL2" si="44">BK2+7</f>
        <v>44899</v>
      </c>
      <c r="BM2" s="15">
        <f t="shared" ref="BM2" si="45">BL2+7</f>
        <v>44906</v>
      </c>
      <c r="BN2" s="15">
        <f t="shared" ref="BN2" si="46">BM2+7</f>
        <v>44913</v>
      </c>
      <c r="BO2" s="15">
        <f t="shared" ref="BO2" si="47">BN2+7</f>
        <v>44920</v>
      </c>
      <c r="BP2" s="15">
        <f t="shared" ref="BP2" si="48">BO2+7</f>
        <v>44927</v>
      </c>
      <c r="BQ2" s="52" t="s">
        <v>51</v>
      </c>
      <c r="BR2" s="53" t="s">
        <v>52</v>
      </c>
      <c r="BS2" s="15">
        <f t="shared" ref="BS2:BT2" si="49">BO2+7</f>
        <v>44927</v>
      </c>
      <c r="BT2" s="15">
        <f t="shared" si="49"/>
        <v>44934</v>
      </c>
      <c r="BU2" s="15">
        <f t="shared" ref="BU2" si="50">BT2+7</f>
        <v>44941</v>
      </c>
      <c r="BV2" s="15">
        <f t="shared" ref="BV2" si="51">BU2+7</f>
        <v>44948</v>
      </c>
      <c r="BW2" s="15">
        <f t="shared" ref="BW2" si="52">BV2+7</f>
        <v>44955</v>
      </c>
      <c r="BX2" s="15">
        <f t="shared" ref="BX2" si="53">BW2+7</f>
        <v>44962</v>
      </c>
      <c r="BY2" s="15">
        <f t="shared" ref="BY2" si="54">BX2+7</f>
        <v>44969</v>
      </c>
      <c r="BZ2" s="15">
        <f t="shared" ref="BZ2" si="55">BY2+7</f>
        <v>44976</v>
      </c>
      <c r="CA2" s="87">
        <f t="shared" ref="CA2" si="56">BZ2+7</f>
        <v>44983</v>
      </c>
      <c r="CB2" s="87">
        <f t="shared" ref="CB2" si="57">CA2+7</f>
        <v>44990</v>
      </c>
      <c r="CC2" s="87">
        <f t="shared" ref="CC2" si="58">CB2+7</f>
        <v>44997</v>
      </c>
      <c r="CD2" s="15">
        <f t="shared" ref="CD2" si="59">CC2+7</f>
        <v>45004</v>
      </c>
      <c r="CE2" s="15">
        <f t="shared" ref="CE2" si="60">CD2+7</f>
        <v>45011</v>
      </c>
      <c r="CF2" s="15">
        <f t="shared" ref="CF2" si="61">CE2+7</f>
        <v>45018</v>
      </c>
      <c r="CG2" s="15">
        <f t="shared" ref="CG2" si="62">CF2+7</f>
        <v>45025</v>
      </c>
      <c r="CH2" s="15">
        <f t="shared" ref="CH2" si="63">CG2+7</f>
        <v>45032</v>
      </c>
      <c r="CI2" s="15">
        <f t="shared" ref="CI2" si="64">CH2+7</f>
        <v>45039</v>
      </c>
      <c r="CJ2" s="15">
        <f t="shared" ref="CJ2" si="65">CI2+7</f>
        <v>45046</v>
      </c>
      <c r="CK2" s="15">
        <f t="shared" ref="CK2" si="66">CJ2+7</f>
        <v>45053</v>
      </c>
      <c r="CL2" s="15">
        <f t="shared" ref="CL2" si="67">CK2+7</f>
        <v>45060</v>
      </c>
      <c r="CM2" s="15">
        <f t="shared" ref="CM2" si="68">CL2+7</f>
        <v>45067</v>
      </c>
      <c r="CN2" s="15">
        <f t="shared" ref="CN2" si="69">CM2+7</f>
        <v>45074</v>
      </c>
      <c r="CO2" s="15">
        <f t="shared" ref="CO2" si="70">CN2+7</f>
        <v>45081</v>
      </c>
      <c r="CP2" s="15">
        <f t="shared" ref="CP2" si="71">CO2+7</f>
        <v>45088</v>
      </c>
      <c r="CQ2" s="15">
        <f t="shared" ref="CQ2" si="72">CP2+7</f>
        <v>45095</v>
      </c>
      <c r="CR2" s="15">
        <f t="shared" ref="CR2" si="73">CQ2+7</f>
        <v>45102</v>
      </c>
      <c r="CS2" s="52" t="s">
        <v>51</v>
      </c>
      <c r="CT2" s="53" t="s">
        <v>52</v>
      </c>
      <c r="CU2" s="15">
        <f>CR2+7</f>
        <v>45109</v>
      </c>
      <c r="CV2" s="15">
        <f>CU2+7</f>
        <v>45116</v>
      </c>
      <c r="CW2" s="15">
        <f t="shared" ref="CW2:DU2" si="74">CV2+7</f>
        <v>45123</v>
      </c>
      <c r="CX2" s="15">
        <f t="shared" si="74"/>
        <v>45130</v>
      </c>
      <c r="CY2" s="15">
        <f t="shared" si="74"/>
        <v>45137</v>
      </c>
      <c r="CZ2" s="15">
        <f t="shared" si="74"/>
        <v>45144</v>
      </c>
      <c r="DA2" s="15">
        <f t="shared" si="74"/>
        <v>45151</v>
      </c>
      <c r="DB2" s="15">
        <f t="shared" si="74"/>
        <v>45158</v>
      </c>
      <c r="DC2" s="15">
        <f t="shared" si="74"/>
        <v>45165</v>
      </c>
      <c r="DD2" s="15">
        <f t="shared" si="74"/>
        <v>45172</v>
      </c>
      <c r="DE2" s="15">
        <f t="shared" si="74"/>
        <v>45179</v>
      </c>
      <c r="DF2" s="15">
        <f t="shared" si="74"/>
        <v>45186</v>
      </c>
      <c r="DG2" s="15">
        <f t="shared" si="74"/>
        <v>45193</v>
      </c>
      <c r="DH2" s="87">
        <f t="shared" si="74"/>
        <v>45200</v>
      </c>
      <c r="DI2" s="87">
        <f t="shared" si="74"/>
        <v>45207</v>
      </c>
      <c r="DJ2" s="87">
        <f t="shared" si="74"/>
        <v>45214</v>
      </c>
      <c r="DK2" s="15">
        <f t="shared" si="74"/>
        <v>45221</v>
      </c>
      <c r="DL2" s="15">
        <f t="shared" si="74"/>
        <v>45228</v>
      </c>
      <c r="DM2" s="15">
        <f t="shared" si="74"/>
        <v>45235</v>
      </c>
      <c r="DN2" s="15">
        <f t="shared" si="74"/>
        <v>45242</v>
      </c>
      <c r="DO2" s="15">
        <f t="shared" si="74"/>
        <v>45249</v>
      </c>
      <c r="DP2" s="15">
        <f t="shared" si="74"/>
        <v>45256</v>
      </c>
      <c r="DQ2" s="15">
        <f t="shared" si="74"/>
        <v>45263</v>
      </c>
      <c r="DR2" s="15">
        <f t="shared" si="74"/>
        <v>45270</v>
      </c>
      <c r="DS2" s="15">
        <f t="shared" si="74"/>
        <v>45277</v>
      </c>
      <c r="DT2" s="15">
        <f t="shared" si="74"/>
        <v>45284</v>
      </c>
      <c r="DU2" s="15">
        <f t="shared" si="74"/>
        <v>45291</v>
      </c>
      <c r="DV2" s="52" t="s">
        <v>51</v>
      </c>
      <c r="DW2" s="53" t="s">
        <v>52</v>
      </c>
      <c r="DX2" s="15">
        <f>DU2+7</f>
        <v>45298</v>
      </c>
      <c r="DY2" s="15">
        <f>DX2+7</f>
        <v>45305</v>
      </c>
      <c r="DZ2" s="15">
        <f t="shared" ref="DZ2:EF2" si="75">DY2+7</f>
        <v>45312</v>
      </c>
      <c r="EA2" s="15">
        <f t="shared" si="75"/>
        <v>45319</v>
      </c>
      <c r="EB2" s="15">
        <f t="shared" si="75"/>
        <v>45326</v>
      </c>
      <c r="EC2" s="15">
        <f t="shared" si="75"/>
        <v>45333</v>
      </c>
      <c r="ED2" s="15">
        <f t="shared" si="75"/>
        <v>45340</v>
      </c>
      <c r="EE2" s="15">
        <f t="shared" si="75"/>
        <v>45347</v>
      </c>
      <c r="EF2" s="15">
        <f t="shared" si="75"/>
        <v>45354</v>
      </c>
    </row>
    <row r="3" spans="1:136" s="42" customFormat="1" ht="12.6" customHeight="1" thickBot="1" x14ac:dyDescent="0.25">
      <c r="A3" s="44" t="s">
        <v>58</v>
      </c>
      <c r="J3" s="54"/>
      <c r="K3" s="55"/>
      <c r="L3" s="54"/>
      <c r="M3" s="55"/>
      <c r="N3" s="43">
        <v>1</v>
      </c>
      <c r="O3" s="43">
        <v>2</v>
      </c>
      <c r="P3" s="43">
        <v>3</v>
      </c>
      <c r="Q3" s="43">
        <v>4</v>
      </c>
      <c r="R3" s="43">
        <v>5</v>
      </c>
      <c r="S3" s="43">
        <v>6</v>
      </c>
      <c r="T3" s="43">
        <v>7</v>
      </c>
      <c r="U3" s="43">
        <v>8</v>
      </c>
      <c r="V3" s="43">
        <v>9</v>
      </c>
      <c r="W3" s="43">
        <v>10</v>
      </c>
      <c r="X3" s="43">
        <v>11</v>
      </c>
      <c r="Y3" s="43">
        <v>12</v>
      </c>
      <c r="Z3" s="43">
        <v>13</v>
      </c>
      <c r="AA3" s="43">
        <v>14</v>
      </c>
      <c r="AB3" s="43">
        <v>15</v>
      </c>
      <c r="AC3" s="43">
        <v>16</v>
      </c>
      <c r="AD3" s="43">
        <v>17</v>
      </c>
      <c r="AE3" s="43">
        <v>18</v>
      </c>
      <c r="AF3" s="43">
        <v>19</v>
      </c>
      <c r="AG3" s="43">
        <v>20</v>
      </c>
      <c r="AH3" s="43">
        <v>21</v>
      </c>
      <c r="AI3" s="43">
        <v>22</v>
      </c>
      <c r="AJ3" s="43">
        <v>23</v>
      </c>
      <c r="AK3" s="43">
        <v>24</v>
      </c>
      <c r="AL3" s="43">
        <v>25</v>
      </c>
      <c r="AM3" s="43">
        <v>26</v>
      </c>
      <c r="AP3" s="42">
        <v>27</v>
      </c>
      <c r="AQ3" s="42">
        <v>28</v>
      </c>
      <c r="AR3" s="42">
        <v>29</v>
      </c>
      <c r="AS3" s="42">
        <v>30</v>
      </c>
      <c r="AT3" s="42">
        <v>31</v>
      </c>
      <c r="AU3" s="42">
        <v>32</v>
      </c>
      <c r="AV3" s="42">
        <v>33</v>
      </c>
      <c r="AW3" s="42">
        <v>34</v>
      </c>
      <c r="AX3" s="42">
        <v>35</v>
      </c>
      <c r="AY3" s="42">
        <v>36</v>
      </c>
      <c r="AZ3" s="42">
        <v>37</v>
      </c>
      <c r="BA3" s="42">
        <v>38</v>
      </c>
      <c r="BB3" s="42">
        <v>39</v>
      </c>
      <c r="BC3" s="42">
        <v>40</v>
      </c>
      <c r="BD3" s="42">
        <v>41</v>
      </c>
      <c r="BE3" s="42">
        <v>42</v>
      </c>
      <c r="BF3" s="42">
        <v>43</v>
      </c>
      <c r="BG3" s="42">
        <v>44</v>
      </c>
      <c r="BH3" s="42">
        <v>45</v>
      </c>
      <c r="BI3" s="42">
        <v>46</v>
      </c>
      <c r="BJ3" s="42">
        <v>47</v>
      </c>
      <c r="BK3" s="42">
        <v>48</v>
      </c>
      <c r="BL3" s="42">
        <v>49</v>
      </c>
      <c r="BM3" s="42">
        <v>50</v>
      </c>
      <c r="BN3" s="42">
        <v>51</v>
      </c>
      <c r="BO3" s="42">
        <v>52</v>
      </c>
      <c r="BP3" s="42">
        <v>1</v>
      </c>
      <c r="BS3" s="42">
        <v>2</v>
      </c>
      <c r="BT3" s="42">
        <v>2</v>
      </c>
      <c r="BU3" s="42">
        <v>3</v>
      </c>
      <c r="BV3" s="42">
        <v>4</v>
      </c>
      <c r="BW3" s="42">
        <v>5</v>
      </c>
      <c r="BX3" s="42">
        <v>6</v>
      </c>
      <c r="BY3" s="42">
        <v>7</v>
      </c>
      <c r="BZ3" s="42">
        <v>8</v>
      </c>
      <c r="CA3" s="42">
        <v>9</v>
      </c>
    </row>
    <row r="4" spans="1:136" ht="15" customHeight="1" x14ac:dyDescent="0.25">
      <c r="A4" s="9" t="s">
        <v>0</v>
      </c>
      <c r="B4" t="s">
        <v>25</v>
      </c>
      <c r="C4" s="2" t="s">
        <v>34</v>
      </c>
      <c r="D4" s="2" t="s">
        <v>35</v>
      </c>
      <c r="E4" s="2" t="s">
        <v>35</v>
      </c>
      <c r="F4" s="2" t="s">
        <v>35</v>
      </c>
      <c r="G4" s="2" t="s">
        <v>35</v>
      </c>
      <c r="H4" s="2" t="s">
        <v>35</v>
      </c>
      <c r="I4" s="2" t="s">
        <v>35</v>
      </c>
      <c r="J4" s="58">
        <v>7</v>
      </c>
      <c r="K4" s="59">
        <v>0</v>
      </c>
      <c r="L4" s="58">
        <v>6</v>
      </c>
      <c r="M4" s="59">
        <v>0</v>
      </c>
      <c r="N4" s="23" t="s">
        <v>27</v>
      </c>
      <c r="O4" s="18"/>
      <c r="P4" s="18"/>
      <c r="Q4" s="18"/>
      <c r="R4" s="18" t="s">
        <v>27</v>
      </c>
      <c r="S4" s="37"/>
      <c r="T4" s="31"/>
      <c r="U4" s="31"/>
      <c r="V4" s="70" t="s">
        <v>27</v>
      </c>
      <c r="W4" s="31"/>
      <c r="X4" s="31"/>
      <c r="Y4" s="31"/>
      <c r="Z4" s="31" t="s">
        <v>27</v>
      </c>
      <c r="AA4" s="31"/>
      <c r="AB4" s="31"/>
      <c r="AC4" s="31"/>
      <c r="AD4" s="31" t="s">
        <v>27</v>
      </c>
      <c r="AE4" s="31"/>
      <c r="AF4" s="31"/>
      <c r="AG4" s="31"/>
      <c r="AH4" s="31" t="s">
        <v>27</v>
      </c>
      <c r="AI4" s="31"/>
      <c r="AJ4" s="31"/>
      <c r="AK4" s="31"/>
      <c r="AL4" s="31" t="s">
        <v>27</v>
      </c>
      <c r="AM4" s="45"/>
      <c r="AN4" s="76">
        <v>7</v>
      </c>
      <c r="AO4" s="77">
        <v>0</v>
      </c>
      <c r="AP4" s="23"/>
      <c r="AQ4" s="18"/>
      <c r="AR4" s="18" t="s">
        <v>27</v>
      </c>
      <c r="AS4" s="18"/>
      <c r="AT4" s="18" t="s">
        <v>27</v>
      </c>
      <c r="AU4" s="37"/>
      <c r="AV4" s="31"/>
      <c r="AW4" s="31"/>
      <c r="AX4" s="31"/>
      <c r="AY4" s="31" t="s">
        <v>27</v>
      </c>
      <c r="AZ4" s="31"/>
      <c r="BA4" s="31"/>
      <c r="BB4" s="31"/>
      <c r="BC4" s="31"/>
      <c r="BD4" s="31"/>
      <c r="BE4" s="31" t="s">
        <v>27</v>
      </c>
      <c r="BF4" s="31"/>
      <c r="BG4" s="31" t="s">
        <v>27</v>
      </c>
      <c r="BH4" s="31"/>
      <c r="BI4" s="31"/>
      <c r="BJ4" s="31"/>
      <c r="BK4" s="31" t="s">
        <v>27</v>
      </c>
      <c r="BL4" s="31"/>
      <c r="BM4" s="31"/>
      <c r="BN4" s="31"/>
      <c r="BO4" s="45" t="s">
        <v>27</v>
      </c>
      <c r="BP4" s="31"/>
      <c r="BQ4" s="76">
        <f>COUNTIF($AP4:$BP4,"ma")</f>
        <v>7</v>
      </c>
      <c r="BR4" s="77">
        <f>COUNTIF($AP4:$BP4,"vr")+COUNTIF($AP4:$BP4,"za")+COUNTIF($AP4:$BP4,"zo")</f>
        <v>0</v>
      </c>
      <c r="BS4" s="37"/>
      <c r="BT4" s="31"/>
      <c r="BU4" s="31"/>
      <c r="BV4" s="31" t="s">
        <v>27</v>
      </c>
      <c r="BW4" s="31"/>
      <c r="BX4" s="31"/>
      <c r="BY4" s="31"/>
      <c r="BZ4" s="31" t="s">
        <v>27</v>
      </c>
      <c r="CA4" s="31"/>
      <c r="CB4" s="88" t="s">
        <v>32</v>
      </c>
      <c r="CC4" s="31"/>
      <c r="CD4" s="31"/>
      <c r="CE4" s="31"/>
      <c r="CF4" s="31" t="s">
        <v>27</v>
      </c>
      <c r="CG4" s="31"/>
      <c r="CH4" s="31"/>
      <c r="CI4" s="31"/>
      <c r="CJ4" s="31" t="s">
        <v>27</v>
      </c>
      <c r="CK4" s="31"/>
      <c r="CL4" s="31"/>
      <c r="CM4" s="31"/>
      <c r="CN4" s="31" t="s">
        <v>27</v>
      </c>
      <c r="CO4" s="31"/>
      <c r="CP4" s="31"/>
      <c r="CQ4" s="31"/>
      <c r="CR4" s="89" t="s">
        <v>27</v>
      </c>
      <c r="CS4" s="76">
        <f>COUNTIF($BS4:$CR4,"ma")</f>
        <v>6</v>
      </c>
      <c r="CT4" s="77">
        <f>COUNTIF($BS4:$CR4,"vr")+COUNTIF($BS4:$CR4,"za")+COUNTIF($BS4:$CR4,"zo")</f>
        <v>1</v>
      </c>
      <c r="CU4" s="34"/>
      <c r="CV4" s="34"/>
      <c r="CW4" s="34"/>
      <c r="CX4" s="34" t="s">
        <v>27</v>
      </c>
      <c r="CY4" s="34"/>
      <c r="CZ4" s="34"/>
      <c r="DA4" s="34"/>
      <c r="DB4" s="34" t="s">
        <v>27</v>
      </c>
      <c r="DC4" s="34"/>
      <c r="DD4" s="34"/>
      <c r="DE4" s="34"/>
      <c r="DF4" s="34" t="s">
        <v>27</v>
      </c>
      <c r="DG4" s="34"/>
      <c r="DH4" s="91" t="s">
        <v>27</v>
      </c>
      <c r="DI4" s="34"/>
      <c r="DJ4" s="34"/>
      <c r="DK4" s="34" t="s">
        <v>27</v>
      </c>
      <c r="DL4" s="34"/>
      <c r="DM4" s="34"/>
      <c r="DN4" s="34"/>
      <c r="DO4" s="34" t="s">
        <v>27</v>
      </c>
      <c r="DP4" s="34"/>
      <c r="DQ4" s="34"/>
      <c r="DR4" s="34"/>
      <c r="DS4" s="34" t="s">
        <v>27</v>
      </c>
      <c r="DT4" s="34"/>
      <c r="DU4" s="34"/>
      <c r="DV4" s="76">
        <f>COUNTIF($CU4:$DU4,"ma")</f>
        <v>7</v>
      </c>
      <c r="DW4" s="77">
        <f>COUNTIF($CU4:$DU4,"vr")+COUNTIF($CU4:$DU4,"za")+COUNTIF($CU4:$DU4,"zo")</f>
        <v>0</v>
      </c>
      <c r="DX4" s="34" t="s">
        <v>27</v>
      </c>
      <c r="DY4" s="34"/>
      <c r="DZ4" s="34"/>
      <c r="EA4" s="34"/>
      <c r="EB4" s="34" t="s">
        <v>27</v>
      </c>
      <c r="EC4" s="34"/>
      <c r="ED4" s="34"/>
      <c r="EE4" s="34"/>
      <c r="EF4" s="34"/>
    </row>
    <row r="5" spans="1:136" x14ac:dyDescent="0.25">
      <c r="A5" t="s">
        <v>1</v>
      </c>
      <c r="B5" t="s">
        <v>26</v>
      </c>
      <c r="C5" s="2" t="s">
        <v>34</v>
      </c>
      <c r="D5" s="2" t="s">
        <v>35</v>
      </c>
      <c r="E5" s="2" t="s">
        <v>35</v>
      </c>
      <c r="F5" s="2" t="s">
        <v>35</v>
      </c>
      <c r="G5" s="2" t="s">
        <v>35</v>
      </c>
      <c r="H5" s="2" t="s">
        <v>35</v>
      </c>
      <c r="I5" s="2" t="s">
        <v>35</v>
      </c>
      <c r="J5" s="60"/>
      <c r="K5" s="61"/>
      <c r="L5" s="60"/>
      <c r="M5" s="61"/>
      <c r="N5" s="24"/>
      <c r="O5" s="16"/>
      <c r="P5" s="16"/>
      <c r="Q5" s="16"/>
      <c r="R5" s="16"/>
      <c r="S5" s="13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46"/>
      <c r="AN5" s="78"/>
      <c r="AO5" s="79"/>
      <c r="AP5" s="24"/>
      <c r="AQ5" s="16"/>
      <c r="AR5" s="16"/>
      <c r="AS5" s="16"/>
      <c r="AT5" s="16"/>
      <c r="AU5" s="13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46"/>
      <c r="BP5" s="11"/>
      <c r="BQ5" s="78"/>
      <c r="BR5" s="79"/>
      <c r="BS5" s="13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90"/>
      <c r="CS5" s="78"/>
      <c r="CT5" s="79"/>
      <c r="DV5" s="78"/>
      <c r="DW5" s="79"/>
    </row>
    <row r="6" spans="1:136" x14ac:dyDescent="0.25">
      <c r="A6" s="8" t="s">
        <v>11</v>
      </c>
      <c r="B6" t="s">
        <v>25</v>
      </c>
      <c r="C6" s="2" t="s">
        <v>35</v>
      </c>
      <c r="D6" s="2" t="s">
        <v>35</v>
      </c>
      <c r="E6" s="2" t="s">
        <v>35</v>
      </c>
      <c r="F6" s="2" t="s">
        <v>34</v>
      </c>
      <c r="G6" s="2" t="s">
        <v>35</v>
      </c>
      <c r="H6" s="2" t="s">
        <v>35</v>
      </c>
      <c r="I6" s="2" t="s">
        <v>35</v>
      </c>
      <c r="J6" s="62">
        <v>7</v>
      </c>
      <c r="K6" s="63">
        <v>0</v>
      </c>
      <c r="L6" s="62">
        <v>6</v>
      </c>
      <c r="M6" s="63">
        <v>0</v>
      </c>
      <c r="N6" s="25" t="s">
        <v>28</v>
      </c>
      <c r="O6" s="21"/>
      <c r="P6" s="21"/>
      <c r="Q6" s="21"/>
      <c r="R6" s="21" t="s">
        <v>28</v>
      </c>
      <c r="S6" s="38"/>
      <c r="T6" s="32"/>
      <c r="U6" s="32"/>
      <c r="V6" s="71" t="s">
        <v>28</v>
      </c>
      <c r="W6" s="32"/>
      <c r="X6" s="71" t="s">
        <v>33</v>
      </c>
      <c r="Y6" s="32"/>
      <c r="Z6" s="32" t="s">
        <v>28</v>
      </c>
      <c r="AA6" s="32"/>
      <c r="AB6" s="32"/>
      <c r="AC6" s="32"/>
      <c r="AD6" s="32" t="s">
        <v>28</v>
      </c>
      <c r="AE6" s="32"/>
      <c r="AF6" s="32"/>
      <c r="AG6" s="32"/>
      <c r="AH6" s="32" t="s">
        <v>28</v>
      </c>
      <c r="AI6" s="32"/>
      <c r="AJ6" s="32"/>
      <c r="AK6" s="32"/>
      <c r="AL6" s="32" t="s">
        <v>28</v>
      </c>
      <c r="AM6" s="47"/>
      <c r="AN6" s="80">
        <v>7</v>
      </c>
      <c r="AO6" s="81">
        <v>1</v>
      </c>
      <c r="AP6" s="25"/>
      <c r="AQ6" s="21"/>
      <c r="AR6" s="32" t="s">
        <v>28</v>
      </c>
      <c r="AS6" s="32"/>
      <c r="AT6" s="32"/>
      <c r="AU6" s="32"/>
      <c r="AV6" s="32" t="s">
        <v>28</v>
      </c>
      <c r="AW6" s="32"/>
      <c r="AX6" s="32"/>
      <c r="AY6" s="32"/>
      <c r="AZ6" s="32" t="s">
        <v>28</v>
      </c>
      <c r="BA6" s="32"/>
      <c r="BB6" s="32"/>
      <c r="BC6" s="32"/>
      <c r="BD6" s="71" t="s">
        <v>28</v>
      </c>
      <c r="BE6" s="71" t="s">
        <v>33</v>
      </c>
      <c r="BF6" s="32"/>
      <c r="BG6" s="32"/>
      <c r="BH6" s="32" t="s">
        <v>28</v>
      </c>
      <c r="BI6" s="32"/>
      <c r="BJ6" s="32"/>
      <c r="BK6" s="32"/>
      <c r="BL6" s="32" t="s">
        <v>28</v>
      </c>
      <c r="BM6" s="32"/>
      <c r="BN6" s="32"/>
      <c r="BO6" s="32"/>
      <c r="BP6" s="32" t="s">
        <v>28</v>
      </c>
      <c r="BQ6" s="80">
        <f>COUNTIF($AP6:$BP6,"di")</f>
        <v>7</v>
      </c>
      <c r="BR6" s="81">
        <f>COUNTIF($AP6:$BP6,"vr")+COUNTIF($AP6:$BP6,"za")+COUNTIF($AP6:$BP6,"zo")</f>
        <v>1</v>
      </c>
      <c r="BS6" s="38" t="s">
        <v>28</v>
      </c>
      <c r="BT6" s="32"/>
      <c r="BU6" s="32"/>
      <c r="BV6" s="32"/>
      <c r="BW6" s="32" t="s">
        <v>28</v>
      </c>
      <c r="BX6" s="32"/>
      <c r="BY6" s="32"/>
      <c r="BZ6" s="32"/>
      <c r="CA6" s="91" t="s">
        <v>28</v>
      </c>
      <c r="CB6" s="32"/>
      <c r="CC6" s="32"/>
      <c r="CD6" s="32"/>
      <c r="CE6" s="32" t="s">
        <v>28</v>
      </c>
      <c r="CF6" s="32"/>
      <c r="CG6" s="32"/>
      <c r="CH6" s="32"/>
      <c r="CI6" s="32" t="s">
        <v>28</v>
      </c>
      <c r="CJ6" s="32"/>
      <c r="CK6" s="32"/>
      <c r="CL6" s="32"/>
      <c r="CM6" s="32" t="s">
        <v>28</v>
      </c>
      <c r="CN6" s="32"/>
      <c r="CO6" s="32"/>
      <c r="CP6" s="32"/>
      <c r="CQ6" s="32" t="s">
        <v>28</v>
      </c>
      <c r="CR6" s="92"/>
      <c r="CS6" s="80">
        <f>COUNTIF($BS6:$CR6,"di")</f>
        <v>7</v>
      </c>
      <c r="CT6" s="81">
        <f>COUNTIF($BS6:$CR6,"vr")+COUNTIF($BS6:$CR6,"za")+COUNTIF($BS6:$CR6,"zo")</f>
        <v>0</v>
      </c>
      <c r="CU6" s="38"/>
      <c r="CV6" s="32"/>
      <c r="CW6" s="32" t="s">
        <v>28</v>
      </c>
      <c r="CX6" s="32"/>
      <c r="CY6" s="32"/>
      <c r="CZ6" s="32"/>
      <c r="DA6" s="32" t="s">
        <v>28</v>
      </c>
      <c r="DB6" s="32"/>
      <c r="DC6" s="32"/>
      <c r="DD6" s="32"/>
      <c r="DE6" s="32" t="s">
        <v>28</v>
      </c>
      <c r="DF6" s="32"/>
      <c r="DG6" s="32"/>
      <c r="DH6" s="32"/>
      <c r="DI6" s="91" t="s">
        <v>28</v>
      </c>
      <c r="DJ6" s="32"/>
      <c r="DK6" s="32"/>
      <c r="DL6" s="32"/>
      <c r="DM6" s="32" t="s">
        <v>28</v>
      </c>
      <c r="DN6" s="32"/>
      <c r="DO6" s="32"/>
      <c r="DP6" s="32"/>
      <c r="DQ6" s="32" t="s">
        <v>28</v>
      </c>
      <c r="DR6" s="32"/>
      <c r="DS6" s="32"/>
      <c r="DT6" s="32"/>
      <c r="DU6" s="32" t="s">
        <v>28</v>
      </c>
      <c r="DV6" s="80">
        <f>COUNTIF($CU6:$DU6,"di")</f>
        <v>7</v>
      </c>
      <c r="DW6" s="81">
        <f>COUNTIF($CU6:$DU6,"vr")+COUNTIF($CU6:$DU6,"za")+COUNTIF($CU6:$DU6,"zo")</f>
        <v>0</v>
      </c>
      <c r="DX6" s="32"/>
      <c r="DY6" s="32"/>
      <c r="DZ6" s="32"/>
      <c r="EA6" s="32" t="s">
        <v>28</v>
      </c>
      <c r="EB6" s="32"/>
      <c r="EC6" s="32"/>
      <c r="ED6" s="32"/>
      <c r="EE6" s="32"/>
      <c r="EF6" s="32"/>
    </row>
    <row r="7" spans="1:136" x14ac:dyDescent="0.25">
      <c r="A7" t="s">
        <v>2</v>
      </c>
      <c r="B7" t="s">
        <v>26</v>
      </c>
      <c r="C7" s="2" t="s">
        <v>35</v>
      </c>
      <c r="D7" s="2" t="s">
        <v>35</v>
      </c>
      <c r="E7" s="2" t="s">
        <v>35</v>
      </c>
      <c r="F7" s="2" t="s">
        <v>34</v>
      </c>
      <c r="G7" s="2" t="s">
        <v>35</v>
      </c>
      <c r="H7" s="2" t="s">
        <v>35</v>
      </c>
      <c r="I7" s="2" t="s">
        <v>35</v>
      </c>
      <c r="J7" s="56"/>
      <c r="K7" s="29"/>
      <c r="L7" s="56"/>
      <c r="M7" s="29"/>
      <c r="N7" s="24"/>
      <c r="O7" s="16"/>
      <c r="P7" s="16"/>
      <c r="Q7" s="16"/>
      <c r="R7" s="16"/>
      <c r="S7" s="13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46"/>
      <c r="AN7" s="78"/>
      <c r="AO7" s="79"/>
      <c r="AP7" s="24"/>
      <c r="AQ7" s="16"/>
      <c r="AR7" s="16"/>
      <c r="AS7" s="16"/>
      <c r="AT7" s="16"/>
      <c r="AU7" s="13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46"/>
      <c r="BP7" s="11"/>
      <c r="BQ7" s="78"/>
      <c r="BR7" s="79"/>
      <c r="BS7" s="13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90"/>
      <c r="CS7" s="78"/>
      <c r="CT7" s="79"/>
      <c r="DV7" s="78"/>
      <c r="DW7" s="79"/>
    </row>
    <row r="8" spans="1:136" x14ac:dyDescent="0.25">
      <c r="A8" s="8" t="s">
        <v>12</v>
      </c>
      <c r="B8" t="s">
        <v>25</v>
      </c>
      <c r="C8" s="2" t="s">
        <v>35</v>
      </c>
      <c r="D8" s="2" t="s">
        <v>34</v>
      </c>
      <c r="E8" s="2" t="s">
        <v>35</v>
      </c>
      <c r="F8" s="2" t="s">
        <v>34</v>
      </c>
      <c r="G8" s="2" t="s">
        <v>35</v>
      </c>
      <c r="H8" s="2" t="s">
        <v>35</v>
      </c>
      <c r="I8" s="2" t="s">
        <v>35</v>
      </c>
      <c r="J8" s="62">
        <v>7</v>
      </c>
      <c r="K8" s="63">
        <v>0</v>
      </c>
      <c r="L8" s="62">
        <v>6</v>
      </c>
      <c r="M8" s="63">
        <v>0</v>
      </c>
      <c r="N8" s="25"/>
      <c r="O8" s="21" t="s">
        <v>28</v>
      </c>
      <c r="P8" s="21"/>
      <c r="Q8" s="21"/>
      <c r="R8" s="21"/>
      <c r="S8" s="21" t="s">
        <v>28</v>
      </c>
      <c r="T8" s="38"/>
      <c r="U8" s="32"/>
      <c r="V8" s="32"/>
      <c r="W8" s="71" t="s">
        <v>28</v>
      </c>
      <c r="X8" s="32"/>
      <c r="Y8" s="32"/>
      <c r="Z8" s="32"/>
      <c r="AA8" s="32" t="s">
        <v>28</v>
      </c>
      <c r="AB8" s="32"/>
      <c r="AC8" s="32"/>
      <c r="AD8" s="32"/>
      <c r="AE8" s="32" t="s">
        <v>28</v>
      </c>
      <c r="AF8" s="32"/>
      <c r="AG8" s="32"/>
      <c r="AH8" s="32"/>
      <c r="AI8" s="32" t="s">
        <v>28</v>
      </c>
      <c r="AJ8" s="32"/>
      <c r="AK8" s="32"/>
      <c r="AL8" s="32"/>
      <c r="AM8" s="47" t="s">
        <v>28</v>
      </c>
      <c r="AN8" s="80">
        <v>7</v>
      </c>
      <c r="AO8" s="81">
        <v>0</v>
      </c>
      <c r="AP8" s="38"/>
      <c r="AQ8" s="64"/>
      <c r="AR8" s="21"/>
      <c r="AS8" s="32" t="s">
        <v>28</v>
      </c>
      <c r="AT8" s="32"/>
      <c r="AU8" s="32"/>
      <c r="AV8" s="32"/>
      <c r="AW8" s="32" t="s">
        <v>28</v>
      </c>
      <c r="AX8" s="32"/>
      <c r="AY8" s="32"/>
      <c r="AZ8" s="32"/>
      <c r="BA8" s="32" t="s">
        <v>28</v>
      </c>
      <c r="BB8" s="32"/>
      <c r="BC8" s="71" t="s">
        <v>32</v>
      </c>
      <c r="BD8" s="32"/>
      <c r="BE8" s="32" t="s">
        <v>28</v>
      </c>
      <c r="BF8" s="32"/>
      <c r="BG8" s="32"/>
      <c r="BH8" s="32"/>
      <c r="BI8" s="32" t="s">
        <v>28</v>
      </c>
      <c r="BJ8" s="32"/>
      <c r="BK8" s="32"/>
      <c r="BL8" s="32"/>
      <c r="BM8" s="32" t="s">
        <v>28</v>
      </c>
      <c r="BN8" s="32"/>
      <c r="BO8" s="32"/>
      <c r="BP8" s="32"/>
      <c r="BQ8" s="80">
        <f>COUNTIF($AP8:$BP8,"di")</f>
        <v>6</v>
      </c>
      <c r="BR8" s="81">
        <f>COUNTIF($AP8:$BP8,"vr")+COUNTIF($AP8:$BP8,"za")+COUNTIF($AP8:$BP8,"zo")</f>
        <v>1</v>
      </c>
      <c r="BS8" s="38"/>
      <c r="BT8" s="32" t="s">
        <v>28</v>
      </c>
      <c r="BU8" s="32"/>
      <c r="BV8" s="32"/>
      <c r="BW8" s="32"/>
      <c r="BX8" s="32" t="s">
        <v>28</v>
      </c>
      <c r="BY8" s="32"/>
      <c r="BZ8" s="32"/>
      <c r="CA8" s="32"/>
      <c r="CB8" s="91" t="s">
        <v>28</v>
      </c>
      <c r="CC8" s="32"/>
      <c r="CD8" s="32"/>
      <c r="CE8" s="32"/>
      <c r="CF8" s="32" t="s">
        <v>28</v>
      </c>
      <c r="CG8" s="32"/>
      <c r="CH8" s="32"/>
      <c r="CI8" s="32"/>
      <c r="CJ8" s="32" t="s">
        <v>28</v>
      </c>
      <c r="CK8" s="32"/>
      <c r="CL8" s="32"/>
      <c r="CM8" s="32"/>
      <c r="CN8" s="32" t="s">
        <v>28</v>
      </c>
      <c r="CO8" s="32"/>
      <c r="CP8" s="32"/>
      <c r="CQ8" s="32"/>
      <c r="CR8" s="92" t="s">
        <v>28</v>
      </c>
      <c r="CS8" s="80">
        <f>COUNTIF($BS8:$CR8,"di")</f>
        <v>7</v>
      </c>
      <c r="CT8" s="81">
        <f>COUNTIF($BS8:$CR8,"vr")+COUNTIF($BS8:$CR8,"za")+COUNTIF($BS8:$CR8,"zo")</f>
        <v>0</v>
      </c>
      <c r="CU8" s="38"/>
      <c r="CV8" s="38"/>
      <c r="CW8" s="32"/>
      <c r="CX8" s="32" t="s">
        <v>28</v>
      </c>
      <c r="CY8" s="32"/>
      <c r="CZ8" s="32"/>
      <c r="DA8" s="32"/>
      <c r="DB8" s="32" t="s">
        <v>28</v>
      </c>
      <c r="DC8" s="32"/>
      <c r="DD8" s="32"/>
      <c r="DE8" s="32"/>
      <c r="DF8" s="32" t="s">
        <v>28</v>
      </c>
      <c r="DG8" s="32"/>
      <c r="DH8" s="32"/>
      <c r="DI8" s="32"/>
      <c r="DJ8" s="32" t="s">
        <v>28</v>
      </c>
      <c r="DK8" s="32"/>
      <c r="DL8" s="32"/>
      <c r="DM8" s="32"/>
      <c r="DN8" s="32" t="s">
        <v>28</v>
      </c>
      <c r="DO8" s="32"/>
      <c r="DP8" s="32"/>
      <c r="DQ8" s="32"/>
      <c r="DR8" s="32" t="s">
        <v>28</v>
      </c>
      <c r="DS8" s="32"/>
      <c r="DT8" s="32"/>
      <c r="DU8" s="32"/>
      <c r="DV8" s="80">
        <f>COUNTIF($CU8:$DU8,"di")</f>
        <v>6</v>
      </c>
      <c r="DW8" s="81">
        <f>COUNTIF($CU8:$DU8,"vr")+COUNTIF($CU8:$DU8,"za")+COUNTIF($CU8:$DU8,"zo")</f>
        <v>0</v>
      </c>
      <c r="DX8" s="32" t="s">
        <v>28</v>
      </c>
      <c r="DY8" s="32"/>
      <c r="DZ8" s="32"/>
      <c r="EA8" s="32"/>
      <c r="EB8" s="32" t="s">
        <v>28</v>
      </c>
      <c r="EC8" s="32"/>
      <c r="ED8" s="32"/>
      <c r="EE8" s="32"/>
      <c r="EF8" s="32"/>
    </row>
    <row r="9" spans="1:136" x14ac:dyDescent="0.25">
      <c r="A9" t="s">
        <v>47</v>
      </c>
      <c r="B9" t="s">
        <v>26</v>
      </c>
      <c r="C9" s="2" t="s">
        <v>35</v>
      </c>
      <c r="D9" s="2" t="s">
        <v>34</v>
      </c>
      <c r="E9" s="2" t="s">
        <v>35</v>
      </c>
      <c r="F9" s="2" t="s">
        <v>34</v>
      </c>
      <c r="G9" s="2" t="s">
        <v>35</v>
      </c>
      <c r="H9" s="2" t="s">
        <v>35</v>
      </c>
      <c r="I9" s="2" t="s">
        <v>35</v>
      </c>
      <c r="J9" s="56"/>
      <c r="K9" s="29"/>
      <c r="L9" s="56"/>
      <c r="M9" s="29"/>
      <c r="N9" s="24"/>
      <c r="O9" s="16"/>
      <c r="P9" s="16"/>
      <c r="Q9" s="16"/>
      <c r="R9" s="16"/>
      <c r="S9" s="13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46"/>
      <c r="AN9" s="78"/>
      <c r="AO9" s="79"/>
      <c r="AP9" s="24"/>
      <c r="AQ9" s="16"/>
      <c r="AR9" s="16"/>
      <c r="AS9" s="16"/>
      <c r="AT9" s="16"/>
      <c r="AU9" s="13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46"/>
      <c r="BP9" s="11"/>
      <c r="BQ9" s="78"/>
      <c r="BR9" s="79"/>
      <c r="BS9" s="13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90"/>
      <c r="CS9" s="78"/>
      <c r="CT9" s="79"/>
      <c r="DV9" s="78"/>
      <c r="DW9" s="79"/>
    </row>
    <row r="10" spans="1:136" x14ac:dyDescent="0.25">
      <c r="A10" s="7" t="s">
        <v>13</v>
      </c>
      <c r="B10" t="s">
        <v>25</v>
      </c>
      <c r="C10" s="2" t="s">
        <v>35</v>
      </c>
      <c r="D10" s="2" t="s">
        <v>35</v>
      </c>
      <c r="E10" s="2" t="s">
        <v>35</v>
      </c>
      <c r="F10" s="2" t="s">
        <v>34</v>
      </c>
      <c r="G10" s="2" t="s">
        <v>35</v>
      </c>
      <c r="H10" s="2" t="s">
        <v>35</v>
      </c>
      <c r="I10" s="2" t="s">
        <v>35</v>
      </c>
      <c r="J10" s="62">
        <v>6</v>
      </c>
      <c r="K10" s="63">
        <v>1</v>
      </c>
      <c r="L10" s="62">
        <v>5</v>
      </c>
      <c r="M10" s="63">
        <v>0</v>
      </c>
      <c r="N10" s="26"/>
      <c r="O10" s="22"/>
      <c r="P10" s="22"/>
      <c r="Q10" s="22" t="s">
        <v>30</v>
      </c>
      <c r="R10" s="22"/>
      <c r="S10" s="39"/>
      <c r="T10" s="33"/>
      <c r="U10" s="39"/>
      <c r="V10" s="71" t="s">
        <v>30</v>
      </c>
      <c r="W10" s="33"/>
      <c r="X10" s="33"/>
      <c r="Y10" s="33"/>
      <c r="Z10" s="33"/>
      <c r="AA10" s="33" t="s">
        <v>30</v>
      </c>
      <c r="AB10" s="33"/>
      <c r="AC10" s="33"/>
      <c r="AD10" s="33"/>
      <c r="AE10" s="33"/>
      <c r="AF10" s="33" t="s">
        <v>30</v>
      </c>
      <c r="AG10" s="33"/>
      <c r="AH10" s="33"/>
      <c r="AI10" s="33"/>
      <c r="AJ10" s="33"/>
      <c r="AK10" s="33" t="s">
        <v>30</v>
      </c>
      <c r="AL10" s="33"/>
      <c r="AM10" s="74"/>
      <c r="AN10" s="80">
        <v>5</v>
      </c>
      <c r="AO10" s="81">
        <v>0</v>
      </c>
      <c r="AP10" s="26"/>
      <c r="AQ10" s="22"/>
      <c r="AR10" s="22" t="s">
        <v>30</v>
      </c>
      <c r="AS10" s="22"/>
      <c r="AT10" s="39"/>
      <c r="AU10" s="39"/>
      <c r="AV10" s="33"/>
      <c r="AW10" s="39" t="s">
        <v>30</v>
      </c>
      <c r="AX10" s="33"/>
      <c r="AY10" s="33"/>
      <c r="AZ10" s="33"/>
      <c r="BA10" s="33"/>
      <c r="BB10" s="33" t="s">
        <v>30</v>
      </c>
      <c r="BC10" s="33"/>
      <c r="BD10" s="71" t="s">
        <v>33</v>
      </c>
      <c r="BE10" s="33"/>
      <c r="BF10" s="33"/>
      <c r="BG10" s="33" t="s">
        <v>30</v>
      </c>
      <c r="BH10" s="33"/>
      <c r="BI10" s="33"/>
      <c r="BJ10" s="33"/>
      <c r="BK10" s="33"/>
      <c r="BL10" s="33" t="s">
        <v>30</v>
      </c>
      <c r="BM10" s="33"/>
      <c r="BN10" s="48"/>
      <c r="BO10" s="33"/>
      <c r="BP10" s="33"/>
      <c r="BQ10" s="80">
        <f>COUNTIF($AP10:$BP10,"do")</f>
        <v>5</v>
      </c>
      <c r="BR10" s="81">
        <f>COUNTIF($AP10:$BP10,"vr")+COUNTIF($AP10:$BP10,"za")+COUNTIF($AP10:$BP10,"zo")</f>
        <v>1</v>
      </c>
      <c r="BS10" s="39"/>
      <c r="BT10" s="33" t="s">
        <v>30</v>
      </c>
      <c r="BU10" s="33"/>
      <c r="BV10" s="33"/>
      <c r="BW10" s="33"/>
      <c r="BX10" s="33"/>
      <c r="BY10" s="33" t="s">
        <v>30</v>
      </c>
      <c r="BZ10" s="33"/>
      <c r="CA10" s="33"/>
      <c r="CB10" s="33"/>
      <c r="CC10" s="33"/>
      <c r="CD10" s="33" t="s">
        <v>30</v>
      </c>
      <c r="CE10" s="33"/>
      <c r="CF10" s="33"/>
      <c r="CG10" s="33"/>
      <c r="CH10" s="33"/>
      <c r="CI10" s="33" t="s">
        <v>30</v>
      </c>
      <c r="CJ10" s="33"/>
      <c r="CK10" s="33"/>
      <c r="CL10" s="33"/>
      <c r="CM10" s="33"/>
      <c r="CN10" s="33" t="s">
        <v>30</v>
      </c>
      <c r="CO10" s="33"/>
      <c r="CP10" s="33"/>
      <c r="CQ10" s="33"/>
      <c r="CR10" s="93"/>
      <c r="CS10" s="80">
        <f>COUNTIF($BS10:$CR10,"do")</f>
        <v>5</v>
      </c>
      <c r="CT10" s="81">
        <f>COUNTIF($BS10:$CR10,"vr")+COUNTIF($BS10:$CR10,"za")+COUNTIF($BS10:$CR10,"zo")</f>
        <v>0</v>
      </c>
      <c r="CU10" s="33" t="s">
        <v>30</v>
      </c>
      <c r="CV10" s="33"/>
      <c r="CW10" s="33"/>
      <c r="CX10" s="33"/>
      <c r="CY10" s="33"/>
      <c r="CZ10" s="33" t="s">
        <v>30</v>
      </c>
      <c r="DA10" s="33"/>
      <c r="DB10" s="33"/>
      <c r="DC10" s="33"/>
      <c r="DD10" s="33"/>
      <c r="DE10" s="33" t="s">
        <v>30</v>
      </c>
      <c r="DF10" s="33"/>
      <c r="DG10" s="33"/>
      <c r="DH10" s="33"/>
      <c r="DI10" s="33"/>
      <c r="DJ10" s="33" t="s">
        <v>30</v>
      </c>
      <c r="DK10" s="33"/>
      <c r="DL10" s="33"/>
      <c r="DM10" s="33"/>
      <c r="DN10" s="33"/>
      <c r="DO10" s="33" t="s">
        <v>30</v>
      </c>
      <c r="DP10" s="33"/>
      <c r="DQ10" s="33"/>
      <c r="DR10" s="33"/>
      <c r="DS10" s="33"/>
      <c r="DT10" s="33" t="s">
        <v>30</v>
      </c>
      <c r="DU10" s="33"/>
      <c r="DV10" s="80">
        <f>COUNTIF($CU10:$DU10,"do")</f>
        <v>6</v>
      </c>
      <c r="DW10" s="81">
        <f>COUNTIF($CU10:$DU10,"vr")+COUNTIF($CU10:$DU10,"za")+COUNTIF($CU10:$DU10,"zo")</f>
        <v>0</v>
      </c>
      <c r="DX10" s="33"/>
      <c r="DY10" s="33"/>
      <c r="DZ10" s="33" t="s">
        <v>30</v>
      </c>
      <c r="EA10" s="33"/>
      <c r="EB10" s="33"/>
      <c r="EC10" s="33"/>
      <c r="ED10" s="33"/>
      <c r="EE10" s="33"/>
      <c r="EF10" s="33"/>
    </row>
    <row r="11" spans="1:136" x14ac:dyDescent="0.25">
      <c r="A11" t="s">
        <v>3</v>
      </c>
      <c r="B11" t="s">
        <v>26</v>
      </c>
      <c r="C11" s="2" t="s">
        <v>35</v>
      </c>
      <c r="D11" s="2" t="s">
        <v>35</v>
      </c>
      <c r="E11" s="2" t="s">
        <v>35</v>
      </c>
      <c r="F11" s="2" t="s">
        <v>34</v>
      </c>
      <c r="G11" s="2" t="s">
        <v>35</v>
      </c>
      <c r="H11" s="2" t="s">
        <v>35</v>
      </c>
      <c r="I11" s="2" t="s">
        <v>35</v>
      </c>
      <c r="J11" s="56"/>
      <c r="K11" s="29"/>
      <c r="L11" s="56"/>
      <c r="M11" s="29"/>
      <c r="N11" s="24"/>
      <c r="O11" s="16"/>
      <c r="P11" s="16"/>
      <c r="Q11" s="16"/>
      <c r="R11" s="16"/>
      <c r="S11" s="13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46"/>
      <c r="AN11" s="78"/>
      <c r="AO11" s="79"/>
      <c r="AP11" s="24"/>
      <c r="AQ11" s="16"/>
      <c r="AR11" s="16"/>
      <c r="AS11" s="16"/>
      <c r="AT11" s="16"/>
      <c r="AU11" s="13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46"/>
      <c r="BP11" s="11"/>
      <c r="BQ11" s="78"/>
      <c r="BR11" s="79"/>
      <c r="BS11" s="13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90"/>
      <c r="CS11" s="78"/>
      <c r="CT11" s="79"/>
      <c r="DV11" s="78"/>
      <c r="DW11" s="79"/>
    </row>
    <row r="12" spans="1:136" x14ac:dyDescent="0.25">
      <c r="A12" s="8" t="s">
        <v>44</v>
      </c>
      <c r="B12" t="s">
        <v>25</v>
      </c>
      <c r="C12" s="2" t="s">
        <v>35</v>
      </c>
      <c r="D12" s="2" t="s">
        <v>34</v>
      </c>
      <c r="E12" s="2" t="s">
        <v>35</v>
      </c>
      <c r="F12" s="2" t="s">
        <v>35</v>
      </c>
      <c r="G12" s="2" t="s">
        <v>35</v>
      </c>
      <c r="H12" s="2" t="s">
        <v>35</v>
      </c>
      <c r="I12" s="2" t="s">
        <v>35</v>
      </c>
      <c r="J12" s="62">
        <v>6</v>
      </c>
      <c r="K12" s="63">
        <v>1</v>
      </c>
      <c r="L12" s="62">
        <v>7</v>
      </c>
      <c r="M12" s="63">
        <v>0</v>
      </c>
      <c r="N12" s="25"/>
      <c r="O12" s="21"/>
      <c r="P12" s="21" t="s">
        <v>28</v>
      </c>
      <c r="Q12" s="21"/>
      <c r="R12" s="21"/>
      <c r="S12" s="38"/>
      <c r="T12" s="21" t="s">
        <v>28</v>
      </c>
      <c r="U12" s="38"/>
      <c r="V12" s="71" t="s">
        <v>32</v>
      </c>
      <c r="W12" s="32"/>
      <c r="X12" s="32" t="s">
        <v>28</v>
      </c>
      <c r="Y12" s="32"/>
      <c r="Z12" s="32"/>
      <c r="AA12" s="32"/>
      <c r="AB12" s="32" t="s">
        <v>28</v>
      </c>
      <c r="AC12" s="32"/>
      <c r="AD12" s="32"/>
      <c r="AE12" s="32"/>
      <c r="AF12" s="32" t="s">
        <v>28</v>
      </c>
      <c r="AG12" s="32"/>
      <c r="AH12" s="32"/>
      <c r="AI12" s="32"/>
      <c r="AJ12" s="32" t="s">
        <v>28</v>
      </c>
      <c r="AK12" s="32"/>
      <c r="AL12" s="32"/>
      <c r="AM12" s="47"/>
      <c r="AN12" s="80">
        <v>6</v>
      </c>
      <c r="AO12" s="81">
        <v>1</v>
      </c>
      <c r="AP12" s="38" t="s">
        <v>28</v>
      </c>
      <c r="AQ12" s="32"/>
      <c r="AR12" s="64"/>
      <c r="AS12" s="21"/>
      <c r="AT12" s="32" t="s">
        <v>28</v>
      </c>
      <c r="AU12" s="32"/>
      <c r="AV12" s="32"/>
      <c r="AW12" s="32"/>
      <c r="AX12" s="32" t="s">
        <v>28</v>
      </c>
      <c r="AY12" s="32"/>
      <c r="AZ12" s="32"/>
      <c r="BA12" s="32"/>
      <c r="BB12" s="32" t="s">
        <v>28</v>
      </c>
      <c r="BC12" s="32"/>
      <c r="BD12" s="32"/>
      <c r="BE12" s="32"/>
      <c r="BF12" s="32" t="s">
        <v>28</v>
      </c>
      <c r="BG12" s="32"/>
      <c r="BH12" s="32"/>
      <c r="BI12" s="32"/>
      <c r="BJ12" s="32" t="s">
        <v>28</v>
      </c>
      <c r="BK12" s="32"/>
      <c r="BL12" s="32"/>
      <c r="BM12" s="32"/>
      <c r="BN12" s="32" t="s">
        <v>28</v>
      </c>
      <c r="BO12" s="32"/>
      <c r="BP12" s="32"/>
      <c r="BQ12" s="80">
        <f>COUNTIF($AP12:$BP12,"di")</f>
        <v>7</v>
      </c>
      <c r="BR12" s="81">
        <f>COUNTIF($AP12:$BP12,"vr")+COUNTIF($AP12:$BP12,"za")+COUNTIF($AP12:$BP12,"zo")</f>
        <v>0</v>
      </c>
      <c r="BS12" s="38"/>
      <c r="BT12" s="32"/>
      <c r="BU12" s="32" t="s">
        <v>28</v>
      </c>
      <c r="BV12" s="32"/>
      <c r="BW12" s="32"/>
      <c r="BX12" s="32"/>
      <c r="BY12" s="32" t="s">
        <v>28</v>
      </c>
      <c r="BZ12" s="32"/>
      <c r="CA12" s="32"/>
      <c r="CB12" s="32"/>
      <c r="CC12" s="32" t="s">
        <v>28</v>
      </c>
      <c r="CD12" s="32"/>
      <c r="CE12" s="32"/>
      <c r="CF12" s="32"/>
      <c r="CG12" s="32" t="s">
        <v>28</v>
      </c>
      <c r="CH12" s="32"/>
      <c r="CI12" s="32"/>
      <c r="CJ12" s="32"/>
      <c r="CK12" s="32" t="s">
        <v>28</v>
      </c>
      <c r="CL12" s="32"/>
      <c r="CM12" s="32"/>
      <c r="CN12" s="32"/>
      <c r="CO12" s="32" t="s">
        <v>28</v>
      </c>
      <c r="CP12" s="32"/>
      <c r="CQ12" s="32"/>
      <c r="CR12" s="92"/>
      <c r="CS12" s="80">
        <f>COUNTIF($BS12:$CR12,"di")</f>
        <v>6</v>
      </c>
      <c r="CT12" s="81">
        <f>COUNTIF($BS12:$CR12,"vr")+COUNTIF($BS12:$CR12,"za")+COUNTIF($BS12:$CR12,"zo")</f>
        <v>0</v>
      </c>
      <c r="CU12" s="38" t="s">
        <v>28</v>
      </c>
      <c r="CV12" s="38"/>
      <c r="CW12" s="38"/>
      <c r="CX12" s="32"/>
      <c r="CY12" s="32" t="s">
        <v>28</v>
      </c>
      <c r="CZ12" s="32"/>
      <c r="DA12" s="32"/>
      <c r="DB12" s="32"/>
      <c r="DC12" s="32" t="s">
        <v>28</v>
      </c>
      <c r="DD12" s="32"/>
      <c r="DE12" s="32"/>
      <c r="DF12" s="32"/>
      <c r="DG12" s="32" t="s">
        <v>28</v>
      </c>
      <c r="DH12" s="32"/>
      <c r="DI12" s="32"/>
      <c r="DJ12" s="91" t="s">
        <v>33</v>
      </c>
      <c r="DK12" s="32"/>
      <c r="DL12" s="32" t="s">
        <v>28</v>
      </c>
      <c r="DM12" s="32"/>
      <c r="DN12" s="32"/>
      <c r="DO12" s="32"/>
      <c r="DP12" s="32" t="s">
        <v>28</v>
      </c>
      <c r="DQ12" s="32"/>
      <c r="DR12" s="32"/>
      <c r="DS12" s="32"/>
      <c r="DT12" s="32" t="s">
        <v>28</v>
      </c>
      <c r="DU12" s="32"/>
      <c r="DV12" s="80">
        <f>COUNTIF($CU12:$DU12,"di")</f>
        <v>7</v>
      </c>
      <c r="DW12" s="81">
        <f>COUNTIF($CU12:$DU12,"vr")+COUNTIF($CU12:$DU12,"za")+COUNTIF($CU12:$DU12,"zo")</f>
        <v>1</v>
      </c>
      <c r="DX12" s="32"/>
      <c r="DY12" s="32"/>
      <c r="DZ12" s="32" t="s">
        <v>28</v>
      </c>
      <c r="EA12" s="32"/>
      <c r="EB12" s="32"/>
      <c r="EC12" s="32"/>
      <c r="ED12" s="32"/>
      <c r="EE12" s="32"/>
      <c r="EF12" s="32"/>
    </row>
    <row r="13" spans="1:136" x14ac:dyDescent="0.25">
      <c r="A13" t="s">
        <v>45</v>
      </c>
      <c r="B13" t="s">
        <v>26</v>
      </c>
      <c r="C13" s="2" t="s">
        <v>35</v>
      </c>
      <c r="D13" s="2" t="s">
        <v>34</v>
      </c>
      <c r="E13" s="2" t="s">
        <v>35</v>
      </c>
      <c r="F13" s="2" t="s">
        <v>35</v>
      </c>
      <c r="G13" s="2" t="s">
        <v>35</v>
      </c>
      <c r="H13" s="2" t="s">
        <v>35</v>
      </c>
      <c r="I13" s="2" t="s">
        <v>35</v>
      </c>
      <c r="J13" s="56"/>
      <c r="K13" s="29"/>
      <c r="L13" s="56"/>
      <c r="M13" s="29"/>
      <c r="N13" s="24"/>
      <c r="O13" s="16"/>
      <c r="P13" s="16"/>
      <c r="Q13" s="16"/>
      <c r="R13" s="16"/>
      <c r="S13" s="13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46"/>
      <c r="AN13" s="78"/>
      <c r="AO13" s="79"/>
      <c r="AP13" s="24"/>
      <c r="AQ13" s="16"/>
      <c r="AR13" s="16"/>
      <c r="AS13" s="16"/>
      <c r="AT13" s="16"/>
      <c r="AU13" s="13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46"/>
      <c r="BP13" s="11"/>
      <c r="BQ13" s="78"/>
      <c r="BR13" s="79"/>
      <c r="BS13" s="13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90"/>
      <c r="CS13" s="78"/>
      <c r="CT13" s="79"/>
      <c r="DV13" s="78"/>
      <c r="DW13" s="79"/>
    </row>
    <row r="14" spans="1:136" x14ac:dyDescent="0.25">
      <c r="A14" s="7" t="s">
        <v>14</v>
      </c>
      <c r="B14" t="s">
        <v>25</v>
      </c>
      <c r="C14" s="2" t="s">
        <v>35</v>
      </c>
      <c r="D14" s="2" t="s">
        <v>35</v>
      </c>
      <c r="E14" s="2" t="s">
        <v>35</v>
      </c>
      <c r="F14" s="2" t="s">
        <v>34</v>
      </c>
      <c r="G14" s="2" t="s">
        <v>35</v>
      </c>
      <c r="H14" s="2" t="s">
        <v>35</v>
      </c>
      <c r="I14" s="2" t="s">
        <v>35</v>
      </c>
      <c r="J14" s="62">
        <v>5</v>
      </c>
      <c r="K14" s="63">
        <v>1</v>
      </c>
      <c r="L14" s="62">
        <v>6</v>
      </c>
      <c r="M14" s="63">
        <v>0</v>
      </c>
      <c r="N14" s="26"/>
      <c r="O14" s="22"/>
      <c r="P14" s="22"/>
      <c r="Q14" s="22"/>
      <c r="R14" s="22" t="s">
        <v>30</v>
      </c>
      <c r="S14" s="39"/>
      <c r="T14" s="39"/>
      <c r="U14" s="33"/>
      <c r="V14" s="39"/>
      <c r="W14" s="71" t="s">
        <v>30</v>
      </c>
      <c r="X14" s="33"/>
      <c r="Y14" s="33"/>
      <c r="Z14" s="33"/>
      <c r="AA14" s="33"/>
      <c r="AB14" s="33" t="s">
        <v>30</v>
      </c>
      <c r="AC14" s="33"/>
      <c r="AD14" s="33"/>
      <c r="AE14" s="33"/>
      <c r="AF14" s="33"/>
      <c r="AG14" s="33" t="s">
        <v>30</v>
      </c>
      <c r="AH14" s="33"/>
      <c r="AI14" s="33"/>
      <c r="AJ14" s="33"/>
      <c r="AK14" s="33"/>
      <c r="AL14" s="33" t="s">
        <v>30</v>
      </c>
      <c r="AM14" s="48"/>
      <c r="AN14" s="80">
        <v>5</v>
      </c>
      <c r="AO14" s="81">
        <v>0</v>
      </c>
      <c r="AP14" s="26"/>
      <c r="AQ14" s="22"/>
      <c r="AR14" s="22"/>
      <c r="AS14" s="22" t="s">
        <v>30</v>
      </c>
      <c r="AT14" s="22"/>
      <c r="AU14" s="39"/>
      <c r="AV14" s="39"/>
      <c r="AW14" s="33"/>
      <c r="AX14" s="39" t="s">
        <v>30</v>
      </c>
      <c r="AY14" s="33"/>
      <c r="AZ14" s="33"/>
      <c r="BA14" s="33"/>
      <c r="BB14" s="33"/>
      <c r="BC14" s="71" t="s">
        <v>30</v>
      </c>
      <c r="BD14" s="33"/>
      <c r="BE14" s="33"/>
      <c r="BF14" s="33"/>
      <c r="BG14" s="33"/>
      <c r="BH14" s="33" t="s">
        <v>30</v>
      </c>
      <c r="BI14" s="33"/>
      <c r="BJ14" s="33"/>
      <c r="BK14" s="33"/>
      <c r="BL14" s="33"/>
      <c r="BM14" s="33" t="s">
        <v>30</v>
      </c>
      <c r="BN14" s="33"/>
      <c r="BO14" s="48"/>
      <c r="BP14" s="33"/>
      <c r="BQ14" s="80">
        <f>COUNTIF($AP14:$BP14,"do")</f>
        <v>5</v>
      </c>
      <c r="BR14" s="81">
        <f>COUNTIF($AP14:$BP14,"vr")+COUNTIF($AP14:$BP14,"za")+COUNTIF($AP14:$BP14,"zo")</f>
        <v>0</v>
      </c>
      <c r="BS14" s="39"/>
      <c r="BT14" s="33"/>
      <c r="BU14" s="33" t="s">
        <v>30</v>
      </c>
      <c r="BV14" s="33"/>
      <c r="BW14" s="33"/>
      <c r="BX14" s="33"/>
      <c r="BY14" s="33"/>
      <c r="BZ14" s="33" t="s">
        <v>30</v>
      </c>
      <c r="CA14" s="33"/>
      <c r="CB14" s="91" t="s">
        <v>33</v>
      </c>
      <c r="CC14" s="33"/>
      <c r="CD14" s="33"/>
      <c r="CE14" s="33" t="s">
        <v>30</v>
      </c>
      <c r="CF14" s="33"/>
      <c r="CG14" s="33"/>
      <c r="CH14" s="33"/>
      <c r="CI14" s="33"/>
      <c r="CJ14" s="33" t="s">
        <v>30</v>
      </c>
      <c r="CK14" s="33"/>
      <c r="CL14" s="33"/>
      <c r="CM14" s="33"/>
      <c r="CN14" s="33"/>
      <c r="CO14" s="33" t="s">
        <v>30</v>
      </c>
      <c r="CP14" s="33"/>
      <c r="CQ14" s="33"/>
      <c r="CR14" s="93"/>
      <c r="CS14" s="80">
        <f>COUNTIF($BS14:$CR14,"do")</f>
        <v>5</v>
      </c>
      <c r="CT14" s="81">
        <f>COUNTIF($BS14:$CR14,"vr")+COUNTIF($BS14:$CR14,"za")+COUNTIF($BS14:$CR14,"zo")</f>
        <v>1</v>
      </c>
      <c r="CU14" s="33"/>
      <c r="CV14" s="33" t="s">
        <v>30</v>
      </c>
      <c r="CW14" s="33"/>
      <c r="CX14" s="33"/>
      <c r="CY14" s="33"/>
      <c r="CZ14" s="33"/>
      <c r="DA14" s="33" t="s">
        <v>30</v>
      </c>
      <c r="DB14" s="33"/>
      <c r="DC14" s="33"/>
      <c r="DD14" s="33"/>
      <c r="DE14" s="33"/>
      <c r="DF14" s="33" t="s">
        <v>30</v>
      </c>
      <c r="DG14" s="33"/>
      <c r="DH14" s="33"/>
      <c r="DI14" s="33"/>
      <c r="DJ14" s="33"/>
      <c r="DK14" s="33" t="s">
        <v>30</v>
      </c>
      <c r="DL14" s="33"/>
      <c r="DM14" s="33"/>
      <c r="DN14" s="33"/>
      <c r="DO14" s="33"/>
      <c r="DP14" s="33" t="s">
        <v>30</v>
      </c>
      <c r="DQ14" s="33"/>
      <c r="DR14" s="33"/>
      <c r="DS14" s="33"/>
      <c r="DT14" s="33"/>
      <c r="DU14" s="33" t="s">
        <v>30</v>
      </c>
      <c r="DV14" s="80">
        <f>COUNTIF($CU14:$DU14,"do")</f>
        <v>6</v>
      </c>
      <c r="DW14" s="81">
        <f>COUNTIF($CU14:$DU14,"vr")+COUNTIF($CU14:$DU14,"za")+COUNTIF($CU14:$DU14,"zo")</f>
        <v>0</v>
      </c>
      <c r="DX14" s="33"/>
      <c r="DY14" s="33"/>
      <c r="DZ14" s="33"/>
      <c r="EA14" s="33"/>
      <c r="EB14" s="33" t="s">
        <v>30</v>
      </c>
      <c r="EC14" s="33"/>
      <c r="ED14" s="33"/>
      <c r="EE14" s="33"/>
      <c r="EF14" s="33"/>
    </row>
    <row r="15" spans="1:136" x14ac:dyDescent="0.25">
      <c r="A15" t="s">
        <v>4</v>
      </c>
      <c r="B15" t="s">
        <v>26</v>
      </c>
      <c r="C15" s="2" t="s">
        <v>35</v>
      </c>
      <c r="D15" s="2" t="s">
        <v>35</v>
      </c>
      <c r="E15" s="2" t="s">
        <v>35</v>
      </c>
      <c r="F15" s="2" t="s">
        <v>34</v>
      </c>
      <c r="G15" s="2" t="s">
        <v>35</v>
      </c>
      <c r="H15" s="2" t="s">
        <v>35</v>
      </c>
      <c r="I15" s="2" t="s">
        <v>35</v>
      </c>
      <c r="J15" s="56"/>
      <c r="K15" s="29"/>
      <c r="L15" s="56"/>
      <c r="M15" s="29"/>
      <c r="N15" s="24"/>
      <c r="O15" s="16"/>
      <c r="P15" s="16"/>
      <c r="Q15" s="16"/>
      <c r="R15" s="16"/>
      <c r="S15" s="13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46"/>
      <c r="AN15" s="78"/>
      <c r="AO15" s="79"/>
      <c r="AP15" s="24"/>
      <c r="AQ15" s="16"/>
      <c r="AR15" s="16"/>
      <c r="AS15" s="16"/>
      <c r="AT15" s="16"/>
      <c r="AU15" s="13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46"/>
      <c r="BP15" s="11"/>
      <c r="BQ15" s="78"/>
      <c r="BR15" s="79"/>
      <c r="BS15" s="13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90"/>
      <c r="CS15" s="78"/>
      <c r="CT15" s="79"/>
      <c r="DV15" s="78"/>
      <c r="DW15" s="79"/>
    </row>
    <row r="16" spans="1:136" x14ac:dyDescent="0.25">
      <c r="A16" s="10" t="s">
        <v>15</v>
      </c>
      <c r="B16" t="s">
        <v>25</v>
      </c>
      <c r="C16" s="2" t="s">
        <v>35</v>
      </c>
      <c r="D16" s="2" t="s">
        <v>35</v>
      </c>
      <c r="E16" s="2" t="s">
        <v>34</v>
      </c>
      <c r="F16" s="2" t="s">
        <v>35</v>
      </c>
      <c r="G16" s="2" t="s">
        <v>35</v>
      </c>
      <c r="H16" s="2" t="s">
        <v>35</v>
      </c>
      <c r="I16" s="2" t="s">
        <v>35</v>
      </c>
      <c r="J16" s="62">
        <v>7</v>
      </c>
      <c r="K16" s="63">
        <v>0</v>
      </c>
      <c r="L16" s="62">
        <v>6</v>
      </c>
      <c r="M16" s="63">
        <v>0</v>
      </c>
      <c r="N16" s="27"/>
      <c r="O16" s="20" t="s">
        <v>29</v>
      </c>
      <c r="P16" s="20"/>
      <c r="Q16" s="20"/>
      <c r="R16" s="20"/>
      <c r="S16" s="40" t="s">
        <v>29</v>
      </c>
      <c r="T16" s="35"/>
      <c r="U16" s="35"/>
      <c r="V16" s="35"/>
      <c r="W16" s="71" t="s">
        <v>29</v>
      </c>
      <c r="X16" s="35"/>
      <c r="Y16" s="35"/>
      <c r="Z16" s="35"/>
      <c r="AA16" s="35" t="s">
        <v>29</v>
      </c>
      <c r="AB16" s="35"/>
      <c r="AC16" s="35"/>
      <c r="AD16" s="35"/>
      <c r="AE16" s="35" t="s">
        <v>29</v>
      </c>
      <c r="AF16" s="35"/>
      <c r="AG16" s="35"/>
      <c r="AH16" s="35"/>
      <c r="AI16" s="35" t="s">
        <v>29</v>
      </c>
      <c r="AJ16" s="35"/>
      <c r="AK16" s="35"/>
      <c r="AL16" s="35"/>
      <c r="AM16" s="49" t="s">
        <v>29</v>
      </c>
      <c r="AN16" s="80">
        <v>7</v>
      </c>
      <c r="AO16" s="81">
        <v>0</v>
      </c>
      <c r="AP16" s="27"/>
      <c r="AQ16" s="20"/>
      <c r="AR16" s="20"/>
      <c r="AS16" s="20" t="s">
        <v>29</v>
      </c>
      <c r="AT16" s="20"/>
      <c r="AU16" s="40"/>
      <c r="AV16" s="35"/>
      <c r="AW16" s="35" t="s">
        <v>29</v>
      </c>
      <c r="AX16" s="35"/>
      <c r="AY16" s="35"/>
      <c r="AZ16" s="35"/>
      <c r="BA16" s="35" t="s">
        <v>29</v>
      </c>
      <c r="BB16" s="35"/>
      <c r="BC16" s="35"/>
      <c r="BD16" s="35"/>
      <c r="BE16" s="35" t="s">
        <v>29</v>
      </c>
      <c r="BF16" s="35"/>
      <c r="BG16" s="35"/>
      <c r="BH16" s="35"/>
      <c r="BI16" s="35" t="s">
        <v>29</v>
      </c>
      <c r="BJ16" s="35"/>
      <c r="BK16" s="35"/>
      <c r="BL16" s="35"/>
      <c r="BM16" s="35" t="s">
        <v>29</v>
      </c>
      <c r="BN16" s="35"/>
      <c r="BO16" s="49"/>
      <c r="BP16" s="35"/>
      <c r="BQ16" s="80">
        <f>COUNTIF($AP16:$BP16,"wo")</f>
        <v>6</v>
      </c>
      <c r="BR16" s="81">
        <f>COUNTIF($AP16:$BP16,"vr")+COUNTIF($AP16:$BP16,"za")+COUNTIF($AP16:$BP16,"zo")</f>
        <v>0</v>
      </c>
      <c r="BS16" s="40"/>
      <c r="BT16" s="35" t="s">
        <v>29</v>
      </c>
      <c r="BU16" s="35"/>
      <c r="BV16" s="35"/>
      <c r="BW16" s="35"/>
      <c r="BX16" s="35" t="s">
        <v>29</v>
      </c>
      <c r="BY16" s="35"/>
      <c r="BZ16" s="35"/>
      <c r="CA16" s="35"/>
      <c r="CB16" s="91" t="s">
        <v>29</v>
      </c>
      <c r="CC16" s="35"/>
      <c r="CD16" s="35"/>
      <c r="CE16" s="35"/>
      <c r="CF16" s="35" t="s">
        <v>29</v>
      </c>
      <c r="CG16" s="35"/>
      <c r="CH16" s="35"/>
      <c r="CI16" s="35"/>
      <c r="CJ16" s="35" t="s">
        <v>29</v>
      </c>
      <c r="CK16" s="35"/>
      <c r="CL16" s="35"/>
      <c r="CM16" s="35"/>
      <c r="CN16" s="35" t="s">
        <v>29</v>
      </c>
      <c r="CO16" s="35"/>
      <c r="CP16" s="35"/>
      <c r="CQ16" s="35"/>
      <c r="CR16" s="94" t="s">
        <v>29</v>
      </c>
      <c r="CS16" s="80">
        <f>COUNTIF($BS16:$CR16,"wo")</f>
        <v>7</v>
      </c>
      <c r="CT16" s="81">
        <f>COUNTIF($BS16:$CR16,"vr")+COUNTIF($BS16:$CR16,"za")+COUNTIF($BS16:$CR16,"zo")</f>
        <v>0</v>
      </c>
      <c r="CU16" s="35"/>
      <c r="CV16" s="35"/>
      <c r="CW16" s="35"/>
      <c r="CX16" s="35" t="s">
        <v>29</v>
      </c>
      <c r="CY16" s="35"/>
      <c r="CZ16" s="35"/>
      <c r="DA16" s="35"/>
      <c r="DB16" s="35" t="s">
        <v>29</v>
      </c>
      <c r="DC16" s="35"/>
      <c r="DD16" s="35"/>
      <c r="DE16" s="35"/>
      <c r="DF16" s="35" t="s">
        <v>29</v>
      </c>
      <c r="DG16" s="35"/>
      <c r="DH16" s="35"/>
      <c r="DI16" s="35"/>
      <c r="DJ16" s="35" t="s">
        <v>29</v>
      </c>
      <c r="DK16" s="35"/>
      <c r="DL16" s="35"/>
      <c r="DM16" s="35"/>
      <c r="DN16" s="35" t="s">
        <v>29</v>
      </c>
      <c r="DO16" s="35"/>
      <c r="DP16" s="35"/>
      <c r="DQ16" s="35"/>
      <c r="DR16" s="35" t="s">
        <v>29</v>
      </c>
      <c r="DS16" s="35"/>
      <c r="DT16" s="35"/>
      <c r="DU16" s="35"/>
      <c r="DV16" s="80">
        <f>COUNTIF($CU16:$DU16,"wo")</f>
        <v>6</v>
      </c>
      <c r="DW16" s="81">
        <f>COUNTIF($CU16:$DU16,"vr")+COUNTIF($CU16:$DU16,"za")+COUNTIF($CU16:$DU16,"zo")</f>
        <v>0</v>
      </c>
      <c r="DX16" s="35" t="s">
        <v>29</v>
      </c>
      <c r="DY16" s="35"/>
      <c r="DZ16" s="35"/>
      <c r="EA16" s="35"/>
      <c r="EB16" s="35" t="s">
        <v>29</v>
      </c>
      <c r="EC16" s="35"/>
      <c r="ED16" s="35"/>
      <c r="EE16" s="35"/>
      <c r="EF16" s="35"/>
    </row>
    <row r="17" spans="1:136" x14ac:dyDescent="0.25">
      <c r="A17" t="s">
        <v>5</v>
      </c>
      <c r="B17" t="s">
        <v>26</v>
      </c>
      <c r="C17" s="2" t="s">
        <v>35</v>
      </c>
      <c r="D17" s="2" t="s">
        <v>35</v>
      </c>
      <c r="E17" s="2" t="s">
        <v>34</v>
      </c>
      <c r="F17" s="2" t="s">
        <v>35</v>
      </c>
      <c r="G17" s="2" t="s">
        <v>35</v>
      </c>
      <c r="H17" s="2" t="s">
        <v>35</v>
      </c>
      <c r="I17" s="2" t="s">
        <v>35</v>
      </c>
      <c r="J17" s="56"/>
      <c r="K17" s="29"/>
      <c r="L17" s="56"/>
      <c r="M17" s="29"/>
      <c r="N17" s="24"/>
      <c r="O17" s="16"/>
      <c r="P17" s="16"/>
      <c r="Q17" s="16"/>
      <c r="R17" s="16"/>
      <c r="S17" s="13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46"/>
      <c r="AN17" s="78"/>
      <c r="AO17" s="79"/>
      <c r="AP17" s="24"/>
      <c r="AQ17" s="16"/>
      <c r="AR17" s="16"/>
      <c r="AS17" s="16"/>
      <c r="AT17" s="16"/>
      <c r="AU17" s="13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46"/>
      <c r="BP17" s="11"/>
      <c r="BQ17" s="78"/>
      <c r="BR17" s="79"/>
      <c r="BS17" s="13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90"/>
      <c r="CS17" s="78"/>
      <c r="CT17" s="79"/>
      <c r="DV17" s="78"/>
      <c r="DW17" s="79"/>
    </row>
    <row r="18" spans="1:136" x14ac:dyDescent="0.25">
      <c r="A18" s="10" t="s">
        <v>16</v>
      </c>
      <c r="B18" t="s">
        <v>25</v>
      </c>
      <c r="C18" s="4" t="s">
        <v>35</v>
      </c>
      <c r="D18" s="4" t="s">
        <v>35</v>
      </c>
      <c r="E18" s="2" t="s">
        <v>34</v>
      </c>
      <c r="F18" s="4" t="s">
        <v>35</v>
      </c>
      <c r="G18" s="4" t="s">
        <v>35</v>
      </c>
      <c r="H18" s="4" t="s">
        <v>35</v>
      </c>
      <c r="I18" s="4" t="s">
        <v>35</v>
      </c>
      <c r="J18" s="62">
        <v>7</v>
      </c>
      <c r="K18" s="63">
        <v>0</v>
      </c>
      <c r="L18" s="62">
        <v>6</v>
      </c>
      <c r="M18" s="63">
        <v>0</v>
      </c>
      <c r="N18" s="27" t="s">
        <v>29</v>
      </c>
      <c r="O18" s="20"/>
      <c r="P18" s="20"/>
      <c r="Q18" s="20"/>
      <c r="R18" s="40" t="s">
        <v>29</v>
      </c>
      <c r="S18" s="35"/>
      <c r="T18" s="35"/>
      <c r="U18" s="35"/>
      <c r="V18" s="71" t="s">
        <v>29</v>
      </c>
      <c r="W18" s="35"/>
      <c r="X18" s="35"/>
      <c r="Y18" s="35"/>
      <c r="Z18" s="35" t="s">
        <v>29</v>
      </c>
      <c r="AA18" s="35"/>
      <c r="AB18" s="35"/>
      <c r="AC18" s="35"/>
      <c r="AD18" s="35" t="s">
        <v>29</v>
      </c>
      <c r="AE18" s="35"/>
      <c r="AF18" s="35"/>
      <c r="AG18" s="35"/>
      <c r="AH18" s="35" t="s">
        <v>29</v>
      </c>
      <c r="AI18" s="35"/>
      <c r="AJ18" s="35"/>
      <c r="AK18" s="35"/>
      <c r="AL18" s="35" t="s">
        <v>29</v>
      </c>
      <c r="AM18" s="75"/>
      <c r="AN18" s="80">
        <v>7</v>
      </c>
      <c r="AO18" s="81">
        <v>0</v>
      </c>
      <c r="AP18" s="27"/>
      <c r="AQ18" s="20"/>
      <c r="AR18" s="20" t="s">
        <v>29</v>
      </c>
      <c r="AS18" s="20"/>
      <c r="AT18" s="40"/>
      <c r="AU18" s="35"/>
      <c r="AV18" s="35" t="s">
        <v>29</v>
      </c>
      <c r="AW18" s="35"/>
      <c r="AX18" s="35"/>
      <c r="AY18" s="35"/>
      <c r="AZ18" s="35" t="s">
        <v>29</v>
      </c>
      <c r="BA18" s="35"/>
      <c r="BB18" s="35"/>
      <c r="BC18" s="35"/>
      <c r="BD18" s="71" t="s">
        <v>29</v>
      </c>
      <c r="BE18" s="35"/>
      <c r="BF18" s="35"/>
      <c r="BG18" s="35"/>
      <c r="BH18" s="35" t="s">
        <v>29</v>
      </c>
      <c r="BI18" s="35"/>
      <c r="BJ18" s="35"/>
      <c r="BK18" s="35"/>
      <c r="BL18" s="35" t="s">
        <v>29</v>
      </c>
      <c r="BM18" s="35"/>
      <c r="BN18" s="49"/>
      <c r="BO18" s="35"/>
      <c r="BP18" s="35" t="s">
        <v>29</v>
      </c>
      <c r="BQ18" s="80">
        <f>COUNTIF($AP18:$BP18,"wo")</f>
        <v>7</v>
      </c>
      <c r="BR18" s="81">
        <f>COUNTIF($AP18:$BP18,"vr")+COUNTIF($AP18:$BP18,"za")+COUNTIF($AP18:$BP18,"zo")</f>
        <v>0</v>
      </c>
      <c r="BS18" s="40" t="s">
        <v>29</v>
      </c>
      <c r="BT18" s="35"/>
      <c r="BU18" s="35"/>
      <c r="BV18" s="35"/>
      <c r="BW18" s="35" t="s">
        <v>29</v>
      </c>
      <c r="BX18" s="35"/>
      <c r="BY18" s="35"/>
      <c r="BZ18" s="35"/>
      <c r="CA18" s="91" t="s">
        <v>29</v>
      </c>
      <c r="CB18" s="35"/>
      <c r="CC18" s="35"/>
      <c r="CD18" s="35"/>
      <c r="CE18" s="35" t="s">
        <v>29</v>
      </c>
      <c r="CF18" s="35"/>
      <c r="CG18" s="35"/>
      <c r="CH18" s="35"/>
      <c r="CI18" s="35" t="s">
        <v>29</v>
      </c>
      <c r="CJ18" s="35"/>
      <c r="CK18" s="35"/>
      <c r="CL18" s="35"/>
      <c r="CM18" s="35" t="s">
        <v>29</v>
      </c>
      <c r="CN18" s="35"/>
      <c r="CO18" s="35"/>
      <c r="CP18" s="35"/>
      <c r="CQ18" s="35" t="s">
        <v>29</v>
      </c>
      <c r="CR18" s="100"/>
      <c r="CS18" s="80">
        <f>COUNTIF($BS18:$CR18,"wo")</f>
        <v>7</v>
      </c>
      <c r="CT18" s="81">
        <f>COUNTIF($BS18:$CR18,"vr")+COUNTIF($BS18:$CR18,"za")+COUNTIF($BS18:$CR18,"zo")</f>
        <v>0</v>
      </c>
      <c r="CU18" s="35"/>
      <c r="CV18" s="35"/>
      <c r="CW18" s="35" t="s">
        <v>29</v>
      </c>
      <c r="CX18" s="35"/>
      <c r="CY18" s="35"/>
      <c r="CZ18" s="35"/>
      <c r="DA18" s="35" t="s">
        <v>29</v>
      </c>
      <c r="DB18" s="35"/>
      <c r="DC18" s="35"/>
      <c r="DD18" s="35"/>
      <c r="DE18" s="35" t="s">
        <v>29</v>
      </c>
      <c r="DF18" s="35"/>
      <c r="DG18" s="35"/>
      <c r="DH18" s="35"/>
      <c r="DI18" s="91" t="s">
        <v>29</v>
      </c>
      <c r="DJ18" s="35"/>
      <c r="DK18" s="35"/>
      <c r="DL18" s="35"/>
      <c r="DM18" s="35" t="s">
        <v>29</v>
      </c>
      <c r="DN18" s="35"/>
      <c r="DO18" s="35"/>
      <c r="DP18" s="35"/>
      <c r="DQ18" s="35" t="s">
        <v>29</v>
      </c>
      <c r="DR18" s="35"/>
      <c r="DS18" s="35"/>
      <c r="DT18" s="35"/>
      <c r="DU18" s="35" t="s">
        <v>29</v>
      </c>
      <c r="DV18" s="80">
        <f>COUNTIF($CU18:$DU18,"wo")</f>
        <v>7</v>
      </c>
      <c r="DW18" s="81">
        <f>COUNTIF($CU18:$DU18,"vr")+COUNTIF($CU18:$DU18,"za")+COUNTIF($CU18:$DU18,"zo")</f>
        <v>0</v>
      </c>
      <c r="DX18" s="35"/>
      <c r="DY18" s="35"/>
      <c r="DZ18" s="35"/>
      <c r="EA18" s="35" t="s">
        <v>29</v>
      </c>
      <c r="EB18" s="35"/>
      <c r="EC18" s="35"/>
      <c r="ED18" s="35"/>
      <c r="EE18" s="35"/>
      <c r="EF18" s="35"/>
    </row>
    <row r="19" spans="1:136" x14ac:dyDescent="0.25">
      <c r="A19" t="s">
        <v>49</v>
      </c>
      <c r="B19" t="s">
        <v>26</v>
      </c>
      <c r="C19" s="2" t="s">
        <v>35</v>
      </c>
      <c r="D19" s="2" t="s">
        <v>35</v>
      </c>
      <c r="E19" s="2" t="s">
        <v>34</v>
      </c>
      <c r="F19" s="2" t="s">
        <v>35</v>
      </c>
      <c r="G19" s="2" t="s">
        <v>35</v>
      </c>
      <c r="H19" s="2" t="s">
        <v>35</v>
      </c>
      <c r="I19" s="2" t="s">
        <v>35</v>
      </c>
      <c r="J19" s="56"/>
      <c r="K19" s="29"/>
      <c r="L19" s="56"/>
      <c r="M19" s="29"/>
      <c r="N19" s="24"/>
      <c r="O19" s="16"/>
      <c r="P19" s="16"/>
      <c r="Q19" s="16"/>
      <c r="R19" s="16"/>
      <c r="S19" s="13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46"/>
      <c r="AN19" s="78"/>
      <c r="AO19" s="79"/>
      <c r="AP19" s="24"/>
      <c r="AQ19" s="16"/>
      <c r="AR19" s="16"/>
      <c r="AS19" s="16"/>
      <c r="AT19" s="16"/>
      <c r="AU19" s="13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46"/>
      <c r="BP19" s="11"/>
      <c r="BQ19" s="78"/>
      <c r="BR19" s="79"/>
      <c r="BS19" s="13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01"/>
      <c r="CS19" s="78"/>
      <c r="CT19" s="79"/>
      <c r="DV19" s="78"/>
      <c r="DW19" s="79"/>
    </row>
    <row r="20" spans="1:136" x14ac:dyDescent="0.25">
      <c r="A20" s="10" t="s">
        <v>17</v>
      </c>
      <c r="B20" t="s">
        <v>25</v>
      </c>
      <c r="C20" s="2" t="s">
        <v>35</v>
      </c>
      <c r="D20" s="2" t="s">
        <v>35</v>
      </c>
      <c r="E20" s="2" t="s">
        <v>34</v>
      </c>
      <c r="F20" s="2" t="s">
        <v>35</v>
      </c>
      <c r="G20" s="2" t="s">
        <v>35</v>
      </c>
      <c r="H20" s="2" t="s">
        <v>35</v>
      </c>
      <c r="I20" s="2" t="s">
        <v>35</v>
      </c>
      <c r="J20" s="62">
        <v>6</v>
      </c>
      <c r="K20" s="63">
        <v>1</v>
      </c>
      <c r="L20" s="62">
        <v>7</v>
      </c>
      <c r="M20" s="63">
        <v>0</v>
      </c>
      <c r="N20" s="27"/>
      <c r="O20" s="20"/>
      <c r="P20" s="20"/>
      <c r="Q20" s="20" t="s">
        <v>29</v>
      </c>
      <c r="R20" s="20"/>
      <c r="S20" s="40"/>
      <c r="T20" s="35"/>
      <c r="U20" s="40" t="s">
        <v>29</v>
      </c>
      <c r="V20" s="71" t="s">
        <v>31</v>
      </c>
      <c r="W20" s="35"/>
      <c r="X20" s="35"/>
      <c r="Y20" s="35" t="s">
        <v>29</v>
      </c>
      <c r="Z20" s="35"/>
      <c r="AA20" s="35"/>
      <c r="AB20" s="35"/>
      <c r="AC20" s="35" t="s">
        <v>29</v>
      </c>
      <c r="AD20" s="35"/>
      <c r="AE20" s="35"/>
      <c r="AF20" s="35"/>
      <c r="AG20" s="35" t="s">
        <v>29</v>
      </c>
      <c r="AH20" s="35"/>
      <c r="AI20" s="35"/>
      <c r="AJ20" s="35"/>
      <c r="AK20" s="35" t="s">
        <v>29</v>
      </c>
      <c r="AL20" s="35"/>
      <c r="AM20" s="49"/>
      <c r="AN20" s="80">
        <v>6</v>
      </c>
      <c r="AO20" s="81">
        <v>1</v>
      </c>
      <c r="AP20" s="40"/>
      <c r="AQ20" s="35" t="s">
        <v>29</v>
      </c>
      <c r="AR20" s="66"/>
      <c r="AS20" s="20"/>
      <c r="AT20" s="20"/>
      <c r="AU20" s="20" t="s">
        <v>29</v>
      </c>
      <c r="AV20" s="20"/>
      <c r="AW20" s="40"/>
      <c r="AX20" s="35"/>
      <c r="AY20" s="35" t="s">
        <v>29</v>
      </c>
      <c r="AZ20" s="35"/>
      <c r="BA20" s="35"/>
      <c r="BB20" s="35"/>
      <c r="BC20" s="71" t="s">
        <v>29</v>
      </c>
      <c r="BD20" s="71" t="s">
        <v>31</v>
      </c>
      <c r="BE20" s="35"/>
      <c r="BF20" s="35"/>
      <c r="BG20" s="35" t="s">
        <v>29</v>
      </c>
      <c r="BH20" s="35"/>
      <c r="BI20" s="35"/>
      <c r="BJ20" s="35"/>
      <c r="BK20" s="35" t="s">
        <v>29</v>
      </c>
      <c r="BL20" s="35"/>
      <c r="BM20" s="35"/>
      <c r="BN20" s="35"/>
      <c r="BO20" s="35" t="s">
        <v>29</v>
      </c>
      <c r="BP20" s="35"/>
      <c r="BQ20" s="80">
        <f>COUNTIF($AP20:$BP20,"wo")</f>
        <v>7</v>
      </c>
      <c r="BR20" s="81">
        <f>COUNTIF($AP20:$BP20,"vr")+COUNTIF($AP20:$BP20,"za")+COUNTIF($AP20:$BP20,"zo")</f>
        <v>1</v>
      </c>
      <c r="BS20" s="40"/>
      <c r="BT20" s="35"/>
      <c r="BU20" s="35"/>
      <c r="BV20" s="35" t="s">
        <v>29</v>
      </c>
      <c r="BW20" s="35"/>
      <c r="BX20" s="35"/>
      <c r="BY20" s="35"/>
      <c r="BZ20" s="35" t="s">
        <v>29</v>
      </c>
      <c r="CA20" s="35"/>
      <c r="CB20" s="35"/>
      <c r="CC20" s="91" t="s">
        <v>33</v>
      </c>
      <c r="CD20" s="35" t="s">
        <v>29</v>
      </c>
      <c r="CE20" s="35"/>
      <c r="CF20" s="35"/>
      <c r="CG20" s="35"/>
      <c r="CH20" s="35" t="s">
        <v>29</v>
      </c>
      <c r="CI20" s="35"/>
      <c r="CJ20" s="35"/>
      <c r="CK20" s="35"/>
      <c r="CL20" s="35" t="s">
        <v>29</v>
      </c>
      <c r="CM20" s="35"/>
      <c r="CN20" s="35"/>
      <c r="CO20" s="35"/>
      <c r="CP20" s="35" t="s">
        <v>29</v>
      </c>
      <c r="CQ20" s="35"/>
      <c r="CR20" s="100"/>
      <c r="CS20" s="80">
        <f>COUNTIF($BS20:$CR20,"wo")</f>
        <v>6</v>
      </c>
      <c r="CT20" s="81">
        <f>COUNTIF($BS20:$CR20,"vr")+COUNTIF($BS20:$CR20,"za")+COUNTIF($BS20:$CR20,"zo")</f>
        <v>1</v>
      </c>
      <c r="CU20" s="35"/>
      <c r="CV20" s="35" t="s">
        <v>29</v>
      </c>
      <c r="CW20" s="35"/>
      <c r="CX20" s="35"/>
      <c r="CY20" s="35"/>
      <c r="CZ20" s="35" t="s">
        <v>29</v>
      </c>
      <c r="DA20" s="35"/>
      <c r="DB20" s="35"/>
      <c r="DC20" s="35"/>
      <c r="DD20" s="35" t="s">
        <v>29</v>
      </c>
      <c r="DE20" s="35"/>
      <c r="DF20" s="35"/>
      <c r="DG20" s="35"/>
      <c r="DH20" s="91" t="s">
        <v>29</v>
      </c>
      <c r="DI20" s="35"/>
      <c r="DJ20" s="35"/>
      <c r="DK20" s="35"/>
      <c r="DL20" s="35" t="s">
        <v>29</v>
      </c>
      <c r="DM20" s="35"/>
      <c r="DN20" s="35"/>
      <c r="DO20" s="35"/>
      <c r="DP20" s="35" t="s">
        <v>29</v>
      </c>
      <c r="DQ20" s="35"/>
      <c r="DR20" s="35"/>
      <c r="DS20" s="35"/>
      <c r="DT20" s="35" t="s">
        <v>29</v>
      </c>
      <c r="DU20" s="35"/>
      <c r="DV20" s="80">
        <f>COUNTIF($CU20:$DU20,"wo")</f>
        <v>7</v>
      </c>
      <c r="DW20" s="81">
        <f>COUNTIF($CU20:$DU20,"vr")+COUNTIF($CU20:$DU20,"za")+COUNTIF($CU20:$DU20,"zo")</f>
        <v>0</v>
      </c>
      <c r="DX20" s="35"/>
      <c r="DY20" s="35"/>
      <c r="DZ20" s="35" t="s">
        <v>29</v>
      </c>
      <c r="EA20" s="35"/>
      <c r="EB20" s="35"/>
      <c r="EC20" s="35"/>
      <c r="ED20" s="35"/>
      <c r="EE20" s="35"/>
      <c r="EF20" s="35"/>
    </row>
    <row r="21" spans="1:136" x14ac:dyDescent="0.25">
      <c r="A21" t="s">
        <v>54</v>
      </c>
      <c r="B21" t="s">
        <v>26</v>
      </c>
      <c r="C21" s="2" t="s">
        <v>35</v>
      </c>
      <c r="D21" s="2" t="s">
        <v>35</v>
      </c>
      <c r="E21" s="2" t="s">
        <v>34</v>
      </c>
      <c r="F21" s="2" t="s">
        <v>35</v>
      </c>
      <c r="G21" s="2" t="s">
        <v>34</v>
      </c>
      <c r="H21" s="2" t="s">
        <v>35</v>
      </c>
      <c r="I21" s="2" t="s">
        <v>35</v>
      </c>
      <c r="J21" s="56"/>
      <c r="K21" s="29"/>
      <c r="L21" s="56"/>
      <c r="M21" s="29"/>
      <c r="N21" s="24"/>
      <c r="O21" s="16"/>
      <c r="P21" s="16"/>
      <c r="Q21" s="16"/>
      <c r="R21" s="16"/>
      <c r="S21" s="13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46"/>
      <c r="AN21" s="78"/>
      <c r="AO21" s="79"/>
      <c r="AP21" s="24"/>
      <c r="AQ21" s="16"/>
      <c r="AR21" s="16"/>
      <c r="AS21" s="16"/>
      <c r="AT21" s="16"/>
      <c r="AU21" s="13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46"/>
      <c r="BP21" s="11"/>
      <c r="BQ21" s="78"/>
      <c r="BR21" s="79"/>
      <c r="BS21" s="13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01"/>
      <c r="CS21" s="78"/>
      <c r="CT21" s="79"/>
      <c r="DV21" s="78"/>
      <c r="DW21" s="79"/>
    </row>
    <row r="22" spans="1:136" x14ac:dyDescent="0.25">
      <c r="A22" s="7" t="s">
        <v>18</v>
      </c>
      <c r="B22" t="s">
        <v>25</v>
      </c>
      <c r="C22" s="2" t="s">
        <v>35</v>
      </c>
      <c r="D22" s="2" t="s">
        <v>35</v>
      </c>
      <c r="E22" s="2" t="s">
        <v>35</v>
      </c>
      <c r="F22" s="2" t="s">
        <v>34</v>
      </c>
      <c r="G22" s="2" t="s">
        <v>35</v>
      </c>
      <c r="H22" s="2" t="s">
        <v>35</v>
      </c>
      <c r="I22" s="2" t="s">
        <v>35</v>
      </c>
      <c r="J22" s="62">
        <v>5</v>
      </c>
      <c r="K22" s="63">
        <v>0</v>
      </c>
      <c r="L22" s="62">
        <v>5</v>
      </c>
      <c r="M22" s="63">
        <v>0</v>
      </c>
      <c r="N22" s="26" t="s">
        <v>30</v>
      </c>
      <c r="O22" s="22"/>
      <c r="P22" s="22"/>
      <c r="Q22" s="22"/>
      <c r="R22" s="22"/>
      <c r="S22" s="22" t="s">
        <v>30</v>
      </c>
      <c r="T22" s="39"/>
      <c r="U22" s="39"/>
      <c r="V22" s="33"/>
      <c r="W22" s="39"/>
      <c r="X22" s="33" t="s">
        <v>30</v>
      </c>
      <c r="Y22" s="33"/>
      <c r="Z22" s="33"/>
      <c r="AA22" s="33"/>
      <c r="AB22" s="33"/>
      <c r="AC22" s="33" t="s">
        <v>30</v>
      </c>
      <c r="AD22" s="33"/>
      <c r="AE22" s="33"/>
      <c r="AF22" s="33"/>
      <c r="AG22" s="33"/>
      <c r="AH22" s="33" t="s">
        <v>30</v>
      </c>
      <c r="AI22" s="33"/>
      <c r="AJ22" s="33"/>
      <c r="AK22" s="33"/>
      <c r="AL22" s="33"/>
      <c r="AM22" s="48" t="s">
        <v>30</v>
      </c>
      <c r="AN22" s="80">
        <v>6</v>
      </c>
      <c r="AO22" s="81">
        <v>0</v>
      </c>
      <c r="AP22" s="39"/>
      <c r="AQ22" s="65"/>
      <c r="AR22" s="22"/>
      <c r="AS22" s="22"/>
      <c r="AT22" s="22" t="s">
        <v>30</v>
      </c>
      <c r="AU22" s="22"/>
      <c r="AV22" s="39"/>
      <c r="AW22" s="39"/>
      <c r="AX22" s="33"/>
      <c r="AY22" s="39" t="s">
        <v>30</v>
      </c>
      <c r="AZ22" s="33"/>
      <c r="BA22" s="33"/>
      <c r="BB22" s="33"/>
      <c r="BC22" s="33"/>
      <c r="BD22" s="71" t="s">
        <v>30</v>
      </c>
      <c r="BE22" s="33"/>
      <c r="BF22" s="33"/>
      <c r="BG22" s="33"/>
      <c r="BH22" s="33"/>
      <c r="BI22" s="33" t="s">
        <v>30</v>
      </c>
      <c r="BJ22" s="33"/>
      <c r="BK22" s="33"/>
      <c r="BL22" s="33"/>
      <c r="BM22" s="33"/>
      <c r="BN22" s="33" t="s">
        <v>30</v>
      </c>
      <c r="BO22" s="33"/>
      <c r="BP22" s="48"/>
      <c r="BQ22" s="80">
        <f>COUNTIF($AP22:$BP22,"do")</f>
        <v>5</v>
      </c>
      <c r="BR22" s="81">
        <f>COUNTIF($AP22:$BP22,"vr")+COUNTIF($AP22:$BP22,"za")+COUNTIF($AP22:$BP22,"zo")</f>
        <v>0</v>
      </c>
      <c r="BS22" s="39"/>
      <c r="BT22" s="33"/>
      <c r="BU22" s="33"/>
      <c r="BV22" s="33" t="s">
        <v>30</v>
      </c>
      <c r="BW22" s="33"/>
      <c r="BX22" s="33"/>
      <c r="BY22" s="33"/>
      <c r="BZ22" s="33"/>
      <c r="CA22" s="91" t="s">
        <v>30</v>
      </c>
      <c r="CB22" s="33"/>
      <c r="CC22" s="33"/>
      <c r="CD22" s="33"/>
      <c r="CE22" s="33"/>
      <c r="CF22" s="33" t="s">
        <v>30</v>
      </c>
      <c r="CG22" s="33"/>
      <c r="CH22" s="33"/>
      <c r="CI22" s="33"/>
      <c r="CJ22" s="33"/>
      <c r="CK22" s="33" t="s">
        <v>30</v>
      </c>
      <c r="CL22" s="33"/>
      <c r="CM22" s="33"/>
      <c r="CN22" s="33"/>
      <c r="CO22" s="33"/>
      <c r="CP22" s="33" t="s">
        <v>30</v>
      </c>
      <c r="CQ22" s="33"/>
      <c r="CR22" s="102"/>
      <c r="CS22" s="80">
        <f>COUNTIF($BS22:$CR22,"do")</f>
        <v>5</v>
      </c>
      <c r="CT22" s="81">
        <f>COUNTIF($BS22:$CR22,"vr")+COUNTIF($BS22:$CR22,"za")+COUNTIF($BS22:$CR22,"zo")</f>
        <v>0</v>
      </c>
      <c r="CU22" s="33"/>
      <c r="CV22" s="33"/>
      <c r="CW22" s="33" t="s">
        <v>30</v>
      </c>
      <c r="CX22" s="33"/>
      <c r="CY22" s="33"/>
      <c r="CZ22" s="33"/>
      <c r="DA22" s="33"/>
      <c r="DB22" s="33" t="s">
        <v>30</v>
      </c>
      <c r="DC22" s="33"/>
      <c r="DD22" s="33"/>
      <c r="DE22" s="33"/>
      <c r="DF22" s="33"/>
      <c r="DG22" s="33" t="s">
        <v>30</v>
      </c>
      <c r="DH22" s="33"/>
      <c r="DI22" s="91" t="s">
        <v>32</v>
      </c>
      <c r="DJ22" s="33"/>
      <c r="DK22" s="33"/>
      <c r="DL22" s="33" t="s">
        <v>30</v>
      </c>
      <c r="DM22" s="33"/>
      <c r="DN22" s="33"/>
      <c r="DO22" s="33"/>
      <c r="DP22" s="33"/>
      <c r="DQ22" s="33" t="s">
        <v>30</v>
      </c>
      <c r="DR22" s="33"/>
      <c r="DS22" s="33"/>
      <c r="DT22" s="33"/>
      <c r="DU22" s="33"/>
      <c r="DV22" s="80">
        <f>COUNTIF($CU22:$DU22,"do")</f>
        <v>5</v>
      </c>
      <c r="DW22" s="81">
        <f>COUNTIF($CU22:$DU22,"vr")+COUNTIF($CU22:$DU22,"za")+COUNTIF($CU22:$DU22,"zo")</f>
        <v>1</v>
      </c>
      <c r="DX22" s="33"/>
      <c r="DY22" s="33"/>
      <c r="DZ22" s="33"/>
      <c r="EA22" s="33"/>
      <c r="EB22" s="33"/>
      <c r="EC22" s="33"/>
      <c r="ED22" s="33"/>
      <c r="EE22" s="33"/>
      <c r="EF22" s="33"/>
    </row>
    <row r="23" spans="1:136" x14ac:dyDescent="0.25">
      <c r="A23" t="s">
        <v>6</v>
      </c>
      <c r="B23" t="s">
        <v>26</v>
      </c>
      <c r="C23" s="2" t="s">
        <v>35</v>
      </c>
      <c r="D23" s="2" t="s">
        <v>35</v>
      </c>
      <c r="E23" s="2" t="s">
        <v>35</v>
      </c>
      <c r="F23" s="2" t="s">
        <v>34</v>
      </c>
      <c r="G23" s="2" t="s">
        <v>35</v>
      </c>
      <c r="H23" s="2" t="s">
        <v>35</v>
      </c>
      <c r="I23" s="2" t="s">
        <v>35</v>
      </c>
      <c r="J23" s="56"/>
      <c r="K23" s="29"/>
      <c r="L23" s="56"/>
      <c r="M23" s="29"/>
      <c r="N23" s="24"/>
      <c r="O23" s="16"/>
      <c r="P23" s="16"/>
      <c r="Q23" s="16"/>
      <c r="R23" s="16"/>
      <c r="S23" s="13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46"/>
      <c r="AN23" s="78"/>
      <c r="AO23" s="79"/>
      <c r="AP23" s="24"/>
      <c r="AQ23" s="16"/>
      <c r="AR23" s="16"/>
      <c r="AS23" s="16"/>
      <c r="AT23" s="16"/>
      <c r="AU23" s="13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46"/>
      <c r="BP23" s="11"/>
      <c r="BQ23" s="78"/>
      <c r="BR23" s="79"/>
      <c r="BS23" s="13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01"/>
      <c r="CS23" s="78"/>
      <c r="CT23" s="79"/>
      <c r="DV23" s="78"/>
      <c r="DW23" s="79"/>
    </row>
    <row r="24" spans="1:136" x14ac:dyDescent="0.25">
      <c r="A24" s="8" t="s">
        <v>19</v>
      </c>
      <c r="B24" t="s">
        <v>25</v>
      </c>
      <c r="C24" s="2" t="s">
        <v>35</v>
      </c>
      <c r="D24" s="2" t="s">
        <v>34</v>
      </c>
      <c r="E24" s="2" t="s">
        <v>35</v>
      </c>
      <c r="F24" s="2" t="s">
        <v>34</v>
      </c>
      <c r="G24" s="2" t="s">
        <v>35</v>
      </c>
      <c r="H24" s="2" t="s">
        <v>35</v>
      </c>
      <c r="I24" s="2" t="s">
        <v>35</v>
      </c>
      <c r="J24" s="62">
        <v>6</v>
      </c>
      <c r="K24" s="63">
        <v>0</v>
      </c>
      <c r="L24" s="62">
        <v>7</v>
      </c>
      <c r="M24" s="63">
        <v>0</v>
      </c>
      <c r="N24" s="25"/>
      <c r="O24" s="21"/>
      <c r="P24" s="21"/>
      <c r="Q24" s="21" t="s">
        <v>28</v>
      </c>
      <c r="R24" s="21"/>
      <c r="S24" s="38"/>
      <c r="T24" s="32"/>
      <c r="U24" s="21" t="s">
        <v>28</v>
      </c>
      <c r="V24" s="38"/>
      <c r="W24" s="71" t="s">
        <v>33</v>
      </c>
      <c r="X24" s="32"/>
      <c r="Y24" s="32" t="s">
        <v>28</v>
      </c>
      <c r="Z24" s="32"/>
      <c r="AA24" s="32"/>
      <c r="AB24" s="32"/>
      <c r="AC24" s="32" t="s">
        <v>28</v>
      </c>
      <c r="AD24" s="32"/>
      <c r="AE24" s="32"/>
      <c r="AF24" s="32"/>
      <c r="AG24" s="32" t="s">
        <v>28</v>
      </c>
      <c r="AH24" s="32"/>
      <c r="AI24" s="32"/>
      <c r="AJ24" s="32"/>
      <c r="AK24" s="32" t="s">
        <v>28</v>
      </c>
      <c r="AL24" s="32"/>
      <c r="AM24" s="47"/>
      <c r="AN24" s="80">
        <v>6</v>
      </c>
      <c r="AO24" s="81">
        <v>1</v>
      </c>
      <c r="AP24" s="38"/>
      <c r="AQ24" s="32" t="s">
        <v>28</v>
      </c>
      <c r="AR24" s="32"/>
      <c r="AS24" s="64"/>
      <c r="AT24" s="21"/>
      <c r="AU24" s="32" t="s">
        <v>28</v>
      </c>
      <c r="AV24" s="32"/>
      <c r="AW24" s="32"/>
      <c r="AX24" s="32"/>
      <c r="AY24" s="32" t="s">
        <v>28</v>
      </c>
      <c r="AZ24" s="32"/>
      <c r="BA24" s="32"/>
      <c r="BB24" s="32"/>
      <c r="BC24" s="71" t="s">
        <v>28</v>
      </c>
      <c r="BD24" s="32"/>
      <c r="BE24" s="32"/>
      <c r="BF24" s="32"/>
      <c r="BG24" s="32" t="s">
        <v>28</v>
      </c>
      <c r="BH24" s="32"/>
      <c r="BI24" s="32"/>
      <c r="BJ24" s="32"/>
      <c r="BK24" s="32" t="s">
        <v>28</v>
      </c>
      <c r="BL24" s="32"/>
      <c r="BM24" s="32"/>
      <c r="BN24" s="32"/>
      <c r="BO24" s="32" t="s">
        <v>28</v>
      </c>
      <c r="BP24" s="32"/>
      <c r="BQ24" s="80">
        <f>COUNTIF($AP24:$BP24,"di")</f>
        <v>7</v>
      </c>
      <c r="BR24" s="81">
        <f>COUNTIF($AP24:$BP24,"vr")+COUNTIF($AP24:$BP24,"za")+COUNTIF($AP24:$BP24,"zo")</f>
        <v>0</v>
      </c>
      <c r="BS24" s="38"/>
      <c r="BT24" s="32"/>
      <c r="BU24" s="32"/>
      <c r="BV24" s="32" t="s">
        <v>28</v>
      </c>
      <c r="BW24" s="32"/>
      <c r="BX24" s="32"/>
      <c r="BY24" s="32"/>
      <c r="BZ24" s="32" t="s">
        <v>28</v>
      </c>
      <c r="CA24" s="32"/>
      <c r="CB24" s="32"/>
      <c r="CC24" s="32"/>
      <c r="CD24" s="32" t="s">
        <v>28</v>
      </c>
      <c r="CE24" s="32"/>
      <c r="CF24" s="32"/>
      <c r="CG24" s="32"/>
      <c r="CH24" s="32" t="s">
        <v>28</v>
      </c>
      <c r="CI24" s="32"/>
      <c r="CJ24" s="32"/>
      <c r="CK24" s="32"/>
      <c r="CL24" s="32" t="s">
        <v>28</v>
      </c>
      <c r="CM24" s="32"/>
      <c r="CN24" s="32"/>
      <c r="CO24" s="32"/>
      <c r="CP24" s="32" t="s">
        <v>28</v>
      </c>
      <c r="CQ24" s="32"/>
      <c r="CR24" s="103"/>
      <c r="CS24" s="80">
        <f>COUNTIF($BS24:$CR24,"di")</f>
        <v>6</v>
      </c>
      <c r="CT24" s="81">
        <f>COUNTIF($BS24:$CR24,"vr")+COUNTIF($BS24:$CR24,"za")+COUNTIF($BS24:$CR24,"zo")</f>
        <v>0</v>
      </c>
      <c r="CU24" s="38"/>
      <c r="CV24" s="38" t="s">
        <v>28</v>
      </c>
      <c r="CW24" s="38"/>
      <c r="CX24" s="38"/>
      <c r="CY24" s="32"/>
      <c r="CZ24" s="32" t="s">
        <v>28</v>
      </c>
      <c r="DA24" s="32"/>
      <c r="DB24" s="32"/>
      <c r="DC24" s="32"/>
      <c r="DD24" s="32" t="s">
        <v>28</v>
      </c>
      <c r="DE24" s="32"/>
      <c r="DF24" s="32"/>
      <c r="DG24" s="32"/>
      <c r="DH24" s="91" t="s">
        <v>28</v>
      </c>
      <c r="DI24" s="32"/>
      <c r="DJ24" s="32"/>
      <c r="DK24" s="32" t="s">
        <v>28</v>
      </c>
      <c r="DL24" s="32"/>
      <c r="DM24" s="32"/>
      <c r="DN24" s="32"/>
      <c r="DO24" s="32" t="s">
        <v>28</v>
      </c>
      <c r="DP24" s="32"/>
      <c r="DQ24" s="32"/>
      <c r="DR24" s="32"/>
      <c r="DS24" s="32" t="s">
        <v>28</v>
      </c>
      <c r="DT24" s="32"/>
      <c r="DU24" s="32"/>
      <c r="DV24" s="80">
        <f>COUNTIF($CU24:$DU24,"di")</f>
        <v>7</v>
      </c>
      <c r="DW24" s="81">
        <f>COUNTIF($CU24:$DU24,"vr")+COUNTIF($CU24:$DU24,"za")+COUNTIF($CU24:$DU24,"zo")</f>
        <v>0</v>
      </c>
      <c r="DX24" s="32"/>
      <c r="DY24" s="32" t="s">
        <v>28</v>
      </c>
      <c r="DZ24" s="32"/>
      <c r="EA24" s="32"/>
      <c r="EB24" s="32"/>
      <c r="EC24" s="32" t="s">
        <v>28</v>
      </c>
      <c r="ED24" s="32"/>
      <c r="EE24" s="32"/>
      <c r="EF24" s="32"/>
    </row>
    <row r="25" spans="1:136" x14ac:dyDescent="0.25">
      <c r="A25" t="s">
        <v>7</v>
      </c>
      <c r="B25" t="s">
        <v>26</v>
      </c>
      <c r="C25" s="2" t="s">
        <v>35</v>
      </c>
      <c r="D25" s="2" t="s">
        <v>34</v>
      </c>
      <c r="E25" s="2" t="s">
        <v>35</v>
      </c>
      <c r="F25" s="2" t="s">
        <v>34</v>
      </c>
      <c r="G25" s="2" t="s">
        <v>35</v>
      </c>
      <c r="H25" s="2" t="s">
        <v>35</v>
      </c>
      <c r="I25" s="2" t="s">
        <v>35</v>
      </c>
      <c r="J25" s="56"/>
      <c r="K25" s="29"/>
      <c r="L25" s="56"/>
      <c r="M25" s="29"/>
      <c r="N25" s="24"/>
      <c r="O25" s="16"/>
      <c r="P25" s="16"/>
      <c r="Q25" s="16"/>
      <c r="R25" s="16"/>
      <c r="S25" s="13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46"/>
      <c r="AN25" s="78"/>
      <c r="AO25" s="79"/>
      <c r="AP25" s="24"/>
      <c r="AQ25" s="16"/>
      <c r="AR25" s="16"/>
      <c r="AS25" s="16"/>
      <c r="AT25" s="16"/>
      <c r="AU25" s="13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46"/>
      <c r="BP25" s="11"/>
      <c r="BQ25" s="78"/>
      <c r="BR25" s="79"/>
      <c r="BS25" s="13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01"/>
      <c r="CS25" s="78"/>
      <c r="CT25" s="79"/>
      <c r="DV25" s="78"/>
      <c r="DW25" s="79"/>
    </row>
    <row r="26" spans="1:136" x14ac:dyDescent="0.25">
      <c r="A26" s="10" t="s">
        <v>20</v>
      </c>
      <c r="B26" t="s">
        <v>25</v>
      </c>
      <c r="C26" s="2" t="s">
        <v>34</v>
      </c>
      <c r="D26" s="2" t="s">
        <v>35</v>
      </c>
      <c r="E26" s="2" t="s">
        <v>34</v>
      </c>
      <c r="F26" s="2" t="s">
        <v>35</v>
      </c>
      <c r="G26" s="2" t="s">
        <v>35</v>
      </c>
      <c r="H26" s="2" t="s">
        <v>35</v>
      </c>
      <c r="I26" s="2" t="s">
        <v>35</v>
      </c>
      <c r="J26" s="62">
        <v>6</v>
      </c>
      <c r="K26" s="63">
        <v>0</v>
      </c>
      <c r="L26" s="62">
        <v>7</v>
      </c>
      <c r="M26" s="63">
        <v>0</v>
      </c>
      <c r="N26" s="27"/>
      <c r="O26" s="20"/>
      <c r="P26" s="20" t="s">
        <v>29</v>
      </c>
      <c r="Q26" s="20"/>
      <c r="R26" s="20"/>
      <c r="S26" s="40"/>
      <c r="T26" s="40" t="s">
        <v>29</v>
      </c>
      <c r="U26" s="35"/>
      <c r="V26" s="35"/>
      <c r="W26" s="35"/>
      <c r="X26" s="35" t="s">
        <v>29</v>
      </c>
      <c r="Y26" s="35"/>
      <c r="Z26" s="35"/>
      <c r="AA26" s="35"/>
      <c r="AB26" s="35" t="s">
        <v>29</v>
      </c>
      <c r="AC26" s="35"/>
      <c r="AD26" s="35"/>
      <c r="AE26" s="35"/>
      <c r="AF26" s="35" t="s">
        <v>29</v>
      </c>
      <c r="AG26" s="35"/>
      <c r="AH26" s="35"/>
      <c r="AI26" s="35"/>
      <c r="AJ26" s="35" t="s">
        <v>29</v>
      </c>
      <c r="AK26" s="35"/>
      <c r="AL26" s="35"/>
      <c r="AM26" s="49"/>
      <c r="AN26" s="80">
        <v>6</v>
      </c>
      <c r="AO26" s="81">
        <v>0</v>
      </c>
      <c r="AP26" s="40" t="s">
        <v>29</v>
      </c>
      <c r="AQ26" s="66"/>
      <c r="AR26" s="20"/>
      <c r="AS26" s="20"/>
      <c r="AT26" s="20" t="s">
        <v>29</v>
      </c>
      <c r="AU26" s="20"/>
      <c r="AV26" s="40"/>
      <c r="AW26" s="35"/>
      <c r="AX26" s="35" t="s">
        <v>29</v>
      </c>
      <c r="AY26" s="35"/>
      <c r="AZ26" s="35"/>
      <c r="BA26" s="35"/>
      <c r="BB26" s="35" t="s">
        <v>29</v>
      </c>
      <c r="BC26" s="35"/>
      <c r="BD26" s="35"/>
      <c r="BE26" s="35"/>
      <c r="BF26" s="35" t="s">
        <v>29</v>
      </c>
      <c r="BG26" s="35"/>
      <c r="BH26" s="35"/>
      <c r="BI26" s="35"/>
      <c r="BJ26" s="35" t="s">
        <v>29</v>
      </c>
      <c r="BK26" s="35"/>
      <c r="BL26" s="35"/>
      <c r="BM26" s="35"/>
      <c r="BN26" s="35" t="s">
        <v>29</v>
      </c>
      <c r="BO26" s="35"/>
      <c r="BP26" s="49"/>
      <c r="BQ26" s="80">
        <f>COUNTIF($AP26:$BP26,"wo")</f>
        <v>7</v>
      </c>
      <c r="BR26" s="81">
        <f>COUNTIF($AP26:$BP26,"vr")+COUNTIF($AP26:$BP26,"za")+COUNTIF($AP26:$BP26,"zo")</f>
        <v>0</v>
      </c>
      <c r="BS26" s="40"/>
      <c r="BT26" s="35"/>
      <c r="BU26" s="35" t="s">
        <v>29</v>
      </c>
      <c r="BV26" s="35"/>
      <c r="BW26" s="35"/>
      <c r="BX26" s="35"/>
      <c r="BY26" s="35" t="s">
        <v>29</v>
      </c>
      <c r="BZ26" s="35"/>
      <c r="CA26" s="35"/>
      <c r="CB26" s="35"/>
      <c r="CC26" s="35" t="s">
        <v>29</v>
      </c>
      <c r="CD26" s="35"/>
      <c r="CE26" s="35"/>
      <c r="CF26" s="35"/>
      <c r="CG26" s="35" t="s">
        <v>29</v>
      </c>
      <c r="CH26" s="35"/>
      <c r="CI26" s="35"/>
      <c r="CJ26" s="35"/>
      <c r="CK26" s="35" t="s">
        <v>29</v>
      </c>
      <c r="CL26" s="35"/>
      <c r="CM26" s="35"/>
      <c r="CN26" s="35"/>
      <c r="CO26" s="35" t="s">
        <v>29</v>
      </c>
      <c r="CP26" s="35"/>
      <c r="CQ26" s="35"/>
      <c r="CR26" s="100"/>
      <c r="CS26" s="80">
        <f>COUNTIF($BS26:$CR26,"wo")</f>
        <v>6</v>
      </c>
      <c r="CT26" s="81">
        <f>COUNTIF($BS26:$CR26,"vr")+COUNTIF($BS26:$CR26,"za")+COUNTIF($BS26:$CR26,"zo")</f>
        <v>0</v>
      </c>
      <c r="CU26" s="35" t="s">
        <v>29</v>
      </c>
      <c r="CV26" s="35"/>
      <c r="CW26" s="35"/>
      <c r="CX26" s="35"/>
      <c r="CY26" s="35" t="s">
        <v>29</v>
      </c>
      <c r="CZ26" s="35"/>
      <c r="DA26" s="35"/>
      <c r="DB26" s="35"/>
      <c r="DC26" s="35" t="s">
        <v>29</v>
      </c>
      <c r="DD26" s="35"/>
      <c r="DE26" s="35"/>
      <c r="DF26" s="35"/>
      <c r="DG26" s="35" t="s">
        <v>29</v>
      </c>
      <c r="DH26" s="35"/>
      <c r="DI26" s="91" t="s">
        <v>33</v>
      </c>
      <c r="DJ26" s="35"/>
      <c r="DK26" s="35" t="s">
        <v>29</v>
      </c>
      <c r="DL26" s="35"/>
      <c r="DM26" s="35"/>
      <c r="DN26" s="35"/>
      <c r="DO26" s="35" t="s">
        <v>29</v>
      </c>
      <c r="DP26" s="35"/>
      <c r="DQ26" s="35"/>
      <c r="DR26" s="35"/>
      <c r="DS26" s="35" t="s">
        <v>29</v>
      </c>
      <c r="DT26" s="35"/>
      <c r="DU26" s="35"/>
      <c r="DV26" s="80">
        <f>COUNTIF($CU26:$DU26,"wo")</f>
        <v>7</v>
      </c>
      <c r="DW26" s="81">
        <f>COUNTIF($CU26:$DU26,"vr")+COUNTIF($CU26:$DU26,"za")+COUNTIF($CU26:$DU26,"zo")</f>
        <v>1</v>
      </c>
      <c r="DX26" s="35"/>
      <c r="DY26" s="35" t="s">
        <v>29</v>
      </c>
      <c r="DZ26" s="35"/>
      <c r="EA26" s="35"/>
      <c r="EB26" s="35"/>
      <c r="EC26" s="35" t="s">
        <v>29</v>
      </c>
      <c r="ED26" s="35"/>
      <c r="EE26" s="35"/>
      <c r="EF26" s="35"/>
    </row>
    <row r="27" spans="1:136" x14ac:dyDescent="0.25">
      <c r="A27" t="s">
        <v>8</v>
      </c>
      <c r="B27" t="s">
        <v>26</v>
      </c>
      <c r="C27" s="2" t="s">
        <v>34</v>
      </c>
      <c r="D27" s="2" t="s">
        <v>35</v>
      </c>
      <c r="E27" s="2" t="s">
        <v>34</v>
      </c>
      <c r="F27" s="2" t="s">
        <v>35</v>
      </c>
      <c r="G27" s="2" t="s">
        <v>35</v>
      </c>
      <c r="H27" s="2" t="s">
        <v>35</v>
      </c>
      <c r="I27" s="2" t="s">
        <v>35</v>
      </c>
      <c r="J27" s="56"/>
      <c r="K27" s="29"/>
      <c r="L27" s="56"/>
      <c r="M27" s="29"/>
      <c r="N27" s="24"/>
      <c r="O27" s="16"/>
      <c r="P27" s="16"/>
      <c r="Q27" s="16"/>
      <c r="R27" s="16"/>
      <c r="S27" s="13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6"/>
      <c r="AN27" s="78"/>
      <c r="AO27" s="79"/>
      <c r="AP27" s="24"/>
      <c r="AQ27" s="16"/>
      <c r="AR27" s="16"/>
      <c r="AS27" s="16"/>
      <c r="AT27" s="16"/>
      <c r="AU27" s="13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46"/>
      <c r="BP27" s="11"/>
      <c r="BQ27" s="78"/>
      <c r="BR27" s="79"/>
      <c r="BS27" s="13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90"/>
      <c r="CS27" s="78"/>
      <c r="CT27" s="79"/>
      <c r="DV27" s="78"/>
      <c r="DW27" s="79"/>
    </row>
    <row r="28" spans="1:136" x14ac:dyDescent="0.25">
      <c r="A28" s="9" t="s">
        <v>24</v>
      </c>
      <c r="B28" t="s">
        <v>25</v>
      </c>
      <c r="C28" s="2" t="s">
        <v>34</v>
      </c>
      <c r="D28" s="2" t="s">
        <v>35</v>
      </c>
      <c r="E28" s="2" t="s">
        <v>35</v>
      </c>
      <c r="F28" s="2" t="s">
        <v>35</v>
      </c>
      <c r="G28" s="2" t="s">
        <v>35</v>
      </c>
      <c r="H28" s="2" t="s">
        <v>35</v>
      </c>
      <c r="I28" s="2" t="s">
        <v>35</v>
      </c>
      <c r="J28" s="62">
        <v>6</v>
      </c>
      <c r="K28" s="63">
        <v>1</v>
      </c>
      <c r="L28" s="62">
        <v>7</v>
      </c>
      <c r="M28" s="63">
        <v>0</v>
      </c>
      <c r="N28" s="28"/>
      <c r="O28" s="19"/>
      <c r="P28" s="19" t="s">
        <v>27</v>
      </c>
      <c r="Q28" s="19"/>
      <c r="R28" s="19"/>
      <c r="S28" s="41" t="s">
        <v>27</v>
      </c>
      <c r="T28" s="34"/>
      <c r="U28" s="34"/>
      <c r="V28" s="34"/>
      <c r="W28" s="71" t="s">
        <v>27</v>
      </c>
      <c r="X28" s="34"/>
      <c r="Y28" s="34"/>
      <c r="Z28" s="34"/>
      <c r="AA28" s="34" t="s">
        <v>27</v>
      </c>
      <c r="AB28" s="34"/>
      <c r="AC28" s="34"/>
      <c r="AD28" s="34"/>
      <c r="AE28" s="34" t="s">
        <v>27</v>
      </c>
      <c r="AF28" s="34"/>
      <c r="AG28" s="34"/>
      <c r="AH28" s="34"/>
      <c r="AI28" s="34" t="s">
        <v>27</v>
      </c>
      <c r="AJ28" s="34"/>
      <c r="AK28" s="34"/>
      <c r="AL28" s="34"/>
      <c r="AM28" s="50" t="s">
        <v>27</v>
      </c>
      <c r="AN28" s="80">
        <v>7</v>
      </c>
      <c r="AO28" s="81">
        <v>0</v>
      </c>
      <c r="AP28" s="28"/>
      <c r="AQ28" s="19"/>
      <c r="AR28" s="19"/>
      <c r="AS28" s="19" t="s">
        <v>27</v>
      </c>
      <c r="AT28" s="19"/>
      <c r="AU28" s="41"/>
      <c r="AV28" s="34"/>
      <c r="AW28" s="34" t="s">
        <v>27</v>
      </c>
      <c r="AX28" s="34"/>
      <c r="AY28" s="34"/>
      <c r="AZ28" s="34"/>
      <c r="BA28" s="34" t="s">
        <v>27</v>
      </c>
      <c r="BB28" s="34"/>
      <c r="BC28" s="71" t="s">
        <v>27</v>
      </c>
      <c r="BD28" s="34"/>
      <c r="BE28" s="34"/>
      <c r="BF28" s="34"/>
      <c r="BG28" s="34"/>
      <c r="BH28" s="34" t="s">
        <v>27</v>
      </c>
      <c r="BI28" s="34"/>
      <c r="BJ28" s="34"/>
      <c r="BK28" s="34"/>
      <c r="BL28" s="34" t="s">
        <v>27</v>
      </c>
      <c r="BM28" s="34"/>
      <c r="BN28" s="34"/>
      <c r="BO28" s="50"/>
      <c r="BP28" s="34" t="s">
        <v>27</v>
      </c>
      <c r="BQ28" s="80">
        <f>COUNTIF($AP28:$BP28,"ma")</f>
        <v>7</v>
      </c>
      <c r="BR28" s="81">
        <f>COUNTIF($AP28:$BP28,"vr")+COUNTIF($AP28:$BP28,"za")+COUNTIF($AP28:$BP28,"zo")</f>
        <v>0</v>
      </c>
      <c r="BS28" s="41" t="s">
        <v>27</v>
      </c>
      <c r="BT28" s="34"/>
      <c r="BU28" s="34"/>
      <c r="BV28" s="34"/>
      <c r="BW28" s="34" t="s">
        <v>27</v>
      </c>
      <c r="BX28" s="34"/>
      <c r="BY28" s="34"/>
      <c r="BZ28" s="34"/>
      <c r="CA28" s="91" t="s">
        <v>27</v>
      </c>
      <c r="CB28" s="34"/>
      <c r="CC28" s="34"/>
      <c r="CD28" s="34" t="s">
        <v>27</v>
      </c>
      <c r="CE28" s="34"/>
      <c r="CF28" s="34"/>
      <c r="CG28" s="34"/>
      <c r="CH28" s="34" t="s">
        <v>27</v>
      </c>
      <c r="CI28" s="34"/>
      <c r="CJ28" s="34"/>
      <c r="CK28" s="34" t="s">
        <v>27</v>
      </c>
      <c r="CL28" s="34"/>
      <c r="CM28" s="34"/>
      <c r="CN28" s="34"/>
      <c r="CO28" s="34" t="s">
        <v>27</v>
      </c>
      <c r="CP28" s="34"/>
      <c r="CQ28" s="34"/>
      <c r="CR28" s="95"/>
      <c r="CS28" s="80">
        <f>COUNTIF($BS28:$CR28,"ma")</f>
        <v>7</v>
      </c>
      <c r="CT28" s="81">
        <f>COUNTIF($BS28:$CR28,"vr")+COUNTIF($BS28:$CR28,"za")+COUNTIF($BS28:$CR28,"zo")</f>
        <v>0</v>
      </c>
      <c r="CU28" s="34" t="s">
        <v>27</v>
      </c>
      <c r="CV28" s="34"/>
      <c r="CW28" s="34"/>
      <c r="CX28" s="34"/>
      <c r="CY28" s="34" t="s">
        <v>27</v>
      </c>
      <c r="CZ28" s="34"/>
      <c r="DA28" s="34"/>
      <c r="DB28" s="34"/>
      <c r="DC28" s="34" t="s">
        <v>27</v>
      </c>
      <c r="DD28" s="34"/>
      <c r="DE28" s="34"/>
      <c r="DF28" s="34"/>
      <c r="DG28" s="34" t="s">
        <v>27</v>
      </c>
      <c r="DH28" s="34"/>
      <c r="DI28" s="34"/>
      <c r="DJ28" s="34" t="s">
        <v>27</v>
      </c>
      <c r="DK28" s="34"/>
      <c r="DL28" s="34"/>
      <c r="DM28" s="34" t="s">
        <v>27</v>
      </c>
      <c r="DN28" s="34"/>
      <c r="DO28" s="34"/>
      <c r="DP28" s="34"/>
      <c r="DQ28" s="34" t="s">
        <v>27</v>
      </c>
      <c r="DR28" s="34"/>
      <c r="DS28" s="34"/>
      <c r="DT28" s="34"/>
      <c r="DU28" s="34" t="s">
        <v>27</v>
      </c>
      <c r="DV28" s="80">
        <f>COUNTIF($CU28:$DU28,"ma")</f>
        <v>8</v>
      </c>
      <c r="DW28" s="81">
        <f>COUNTIF($CU28:$DU28,"vr")+COUNTIF($CU28:$DU28,"za")+COUNTIF($CU28:$DU28,"zo")</f>
        <v>0</v>
      </c>
      <c r="DX28" s="34"/>
      <c r="DY28" s="34"/>
      <c r="DZ28" s="34"/>
      <c r="EA28" s="34" t="s">
        <v>27</v>
      </c>
      <c r="EB28" s="34"/>
      <c r="EC28" s="34"/>
      <c r="ED28" s="34"/>
      <c r="EE28" s="34"/>
      <c r="EF28" s="34"/>
    </row>
    <row r="29" spans="1:136" x14ac:dyDescent="0.25">
      <c r="A29" t="s">
        <v>50</v>
      </c>
      <c r="B29" t="s">
        <v>26</v>
      </c>
      <c r="C29" s="2" t="s">
        <v>34</v>
      </c>
      <c r="D29" s="2" t="s">
        <v>35</v>
      </c>
      <c r="E29" s="2" t="s">
        <v>35</v>
      </c>
      <c r="F29" s="2" t="s">
        <v>35</v>
      </c>
      <c r="G29" s="2" t="s">
        <v>35</v>
      </c>
      <c r="H29" s="2" t="s">
        <v>35</v>
      </c>
      <c r="I29" s="2" t="s">
        <v>35</v>
      </c>
      <c r="J29" s="56"/>
      <c r="K29" s="29"/>
      <c r="L29" s="56"/>
      <c r="M29" s="29"/>
      <c r="N29" s="24"/>
      <c r="O29" s="16"/>
      <c r="P29" s="16"/>
      <c r="Q29" s="16"/>
      <c r="R29" s="16"/>
      <c r="S29" s="13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46"/>
      <c r="AN29" s="78"/>
      <c r="AO29" s="79"/>
      <c r="AP29" s="24"/>
      <c r="AQ29" s="16"/>
      <c r="AR29" s="16"/>
      <c r="AS29" s="16"/>
      <c r="AT29" s="16"/>
      <c r="AU29" s="13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46"/>
      <c r="BP29" s="11"/>
      <c r="BQ29" s="78"/>
      <c r="BR29" s="79"/>
      <c r="BS29" s="13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90"/>
      <c r="CS29" s="78"/>
      <c r="CT29" s="79"/>
      <c r="DV29" s="78"/>
      <c r="DW29" s="79"/>
    </row>
    <row r="30" spans="1:136" x14ac:dyDescent="0.25">
      <c r="A30" s="9" t="s">
        <v>53</v>
      </c>
      <c r="B30" s="5" t="s">
        <v>25</v>
      </c>
      <c r="C30" s="2" t="s">
        <v>35</v>
      </c>
      <c r="D30" s="6" t="s">
        <v>34</v>
      </c>
      <c r="E30" s="2" t="s">
        <v>35</v>
      </c>
      <c r="F30" s="2" t="s">
        <v>34</v>
      </c>
      <c r="G30" s="2" t="s">
        <v>35</v>
      </c>
      <c r="H30" s="2" t="s">
        <v>35</v>
      </c>
      <c r="I30" s="2" t="s">
        <v>35</v>
      </c>
      <c r="J30" s="62">
        <v>7</v>
      </c>
      <c r="K30" s="63">
        <v>0</v>
      </c>
      <c r="L30" s="62">
        <v>7</v>
      </c>
      <c r="M30" s="63">
        <v>0</v>
      </c>
      <c r="N30" s="28"/>
      <c r="O30" s="19"/>
      <c r="P30" s="19"/>
      <c r="Q30" s="19" t="s">
        <v>27</v>
      </c>
      <c r="R30" s="19"/>
      <c r="S30" s="41"/>
      <c r="T30" s="34"/>
      <c r="U30" s="34" t="s">
        <v>27</v>
      </c>
      <c r="V30" s="34"/>
      <c r="W30" s="34"/>
      <c r="X30" s="34"/>
      <c r="Y30" s="34" t="s">
        <v>27</v>
      </c>
      <c r="Z30" s="34"/>
      <c r="AA30" s="34"/>
      <c r="AB30" s="34"/>
      <c r="AC30" s="34" t="s">
        <v>27</v>
      </c>
      <c r="AD30" s="34"/>
      <c r="AE30" s="34"/>
      <c r="AF30" s="34"/>
      <c r="AG30" s="34" t="s">
        <v>27</v>
      </c>
      <c r="AH30" s="34"/>
      <c r="AI30" s="34"/>
      <c r="AJ30" s="34" t="s">
        <v>27</v>
      </c>
      <c r="AK30" s="34"/>
      <c r="AL30" s="34"/>
      <c r="AM30" s="50"/>
      <c r="AN30" s="80">
        <v>6</v>
      </c>
      <c r="AO30" s="81">
        <v>0</v>
      </c>
      <c r="AP30" s="28" t="s">
        <v>27</v>
      </c>
      <c r="AQ30" s="19"/>
      <c r="AR30" s="19"/>
      <c r="AS30" s="19"/>
      <c r="AT30" s="19"/>
      <c r="AU30" s="41" t="s">
        <v>27</v>
      </c>
      <c r="AV30" s="34"/>
      <c r="AW30" s="34"/>
      <c r="AX30" s="34" t="s">
        <v>27</v>
      </c>
      <c r="AY30" s="34"/>
      <c r="AZ30" s="34"/>
      <c r="BA30" s="34"/>
      <c r="BB30" s="34" t="s">
        <v>27</v>
      </c>
      <c r="BC30" s="34"/>
      <c r="BD30" s="71" t="s">
        <v>32</v>
      </c>
      <c r="BE30" s="34"/>
      <c r="BF30" s="34" t="s">
        <v>27</v>
      </c>
      <c r="BG30" s="34"/>
      <c r="BH30" s="34"/>
      <c r="BI30" s="34"/>
      <c r="BJ30" s="34" t="s">
        <v>27</v>
      </c>
      <c r="BK30" s="34"/>
      <c r="BL30" s="34"/>
      <c r="BM30" s="34"/>
      <c r="BN30" s="34" t="s">
        <v>27</v>
      </c>
      <c r="BO30" s="50"/>
      <c r="BP30" s="34"/>
      <c r="BQ30" s="80">
        <f>COUNTIF($AP30:$BP30,"ma")</f>
        <v>7</v>
      </c>
      <c r="BR30" s="81">
        <f>COUNTIF($AP30:$BP30,"vr")+COUNTIF($AP30:$BP30,"za")+COUNTIF($AP30:$BP30,"zo")</f>
        <v>1</v>
      </c>
      <c r="BS30" s="41"/>
      <c r="BT30" s="34"/>
      <c r="BU30" s="34" t="s">
        <v>27</v>
      </c>
      <c r="BV30" s="34"/>
      <c r="BW30" s="34"/>
      <c r="BX30" s="34" t="s">
        <v>27</v>
      </c>
      <c r="BY30" s="34"/>
      <c r="BZ30" s="34"/>
      <c r="CA30" s="34"/>
      <c r="CB30" s="91" t="s">
        <v>27</v>
      </c>
      <c r="CC30" s="34"/>
      <c r="CD30" s="34"/>
      <c r="CE30" s="34" t="s">
        <v>27</v>
      </c>
      <c r="CF30" s="34"/>
      <c r="CG30" s="34"/>
      <c r="CH30" s="34"/>
      <c r="CI30" s="34" t="s">
        <v>27</v>
      </c>
      <c r="CJ30" s="34"/>
      <c r="CK30" s="34"/>
      <c r="CL30" s="34"/>
      <c r="CM30" s="34" t="s">
        <v>27</v>
      </c>
      <c r="CN30" s="34"/>
      <c r="CO30" s="34"/>
      <c r="CP30" s="34"/>
      <c r="CQ30" s="34" t="s">
        <v>27</v>
      </c>
      <c r="CR30" s="95"/>
      <c r="CS30" s="80">
        <f>COUNTIF($BS30:$CR30,"ma")</f>
        <v>7</v>
      </c>
      <c r="CT30" s="81">
        <f>COUNTIF($BS30:$CR30,"vr")+COUNTIF($BS30:$CR30,"za")+COUNTIF($BS30:$CR30,"zo")</f>
        <v>0</v>
      </c>
      <c r="CU30" s="34"/>
      <c r="CV30" s="34"/>
      <c r="CW30" s="34" t="s">
        <v>27</v>
      </c>
      <c r="CX30" s="34"/>
      <c r="CY30" s="34"/>
      <c r="CZ30" s="34" t="s">
        <v>27</v>
      </c>
      <c r="DA30" s="34"/>
      <c r="DB30" s="34"/>
      <c r="DC30" s="34"/>
      <c r="DD30" s="34" t="s">
        <v>27</v>
      </c>
      <c r="DE30" s="34"/>
      <c r="DF30" s="34"/>
      <c r="DG30" s="34"/>
      <c r="DH30" s="91" t="s">
        <v>32</v>
      </c>
      <c r="DI30" s="34"/>
      <c r="DJ30" s="34"/>
      <c r="DK30" s="34"/>
      <c r="DL30" s="34" t="s">
        <v>27</v>
      </c>
      <c r="DM30" s="34"/>
      <c r="DN30" s="34"/>
      <c r="DO30" s="34"/>
      <c r="DP30" s="34" t="s">
        <v>27</v>
      </c>
      <c r="DQ30" s="34"/>
      <c r="DR30" s="34"/>
      <c r="DS30" s="34"/>
      <c r="DT30" s="34" t="s">
        <v>27</v>
      </c>
      <c r="DU30" s="34"/>
      <c r="DV30" s="80">
        <f>COUNTIF($CU30:$DU30,"ma")</f>
        <v>6</v>
      </c>
      <c r="DW30" s="81">
        <f>COUNTIF($CU30:$DU30,"vr")+COUNTIF($CU30:$DU30,"za")+COUNTIF($CU30:$DU30,"zo")</f>
        <v>1</v>
      </c>
      <c r="DX30" s="34"/>
      <c r="DY30" s="34"/>
      <c r="DZ30" s="34" t="s">
        <v>27</v>
      </c>
      <c r="EA30" s="34"/>
      <c r="EB30" s="34"/>
      <c r="EC30" s="34"/>
      <c r="ED30" s="34"/>
      <c r="EE30" s="34"/>
      <c r="EF30" s="34"/>
    </row>
    <row r="31" spans="1:136" x14ac:dyDescent="0.25">
      <c r="A31" t="s">
        <v>55</v>
      </c>
      <c r="B31" s="5" t="s">
        <v>26</v>
      </c>
      <c r="C31" s="2" t="s">
        <v>35</v>
      </c>
      <c r="D31" s="6" t="s">
        <v>34</v>
      </c>
      <c r="E31" s="2" t="s">
        <v>35</v>
      </c>
      <c r="F31" s="2" t="s">
        <v>34</v>
      </c>
      <c r="G31" s="2" t="s">
        <v>35</v>
      </c>
      <c r="H31" s="2" t="s">
        <v>35</v>
      </c>
      <c r="I31" s="2" t="s">
        <v>35</v>
      </c>
      <c r="J31" s="56"/>
      <c r="K31" s="29"/>
      <c r="L31" s="56"/>
      <c r="M31" s="29"/>
      <c r="N31" s="24"/>
      <c r="O31" s="16"/>
      <c r="P31" s="16"/>
      <c r="Q31" s="16"/>
      <c r="R31" s="16"/>
      <c r="S31" s="13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46"/>
      <c r="AN31" s="78"/>
      <c r="AO31" s="79"/>
      <c r="AP31" s="24"/>
      <c r="AQ31" s="16"/>
      <c r="AR31" s="16"/>
      <c r="AS31" s="16"/>
      <c r="AT31" s="16"/>
      <c r="AU31" s="13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46"/>
      <c r="BP31" s="11"/>
      <c r="BQ31" s="78"/>
      <c r="BR31" s="79"/>
      <c r="BS31" s="13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90"/>
      <c r="CS31" s="78"/>
      <c r="CT31" s="79"/>
      <c r="DV31" s="78"/>
      <c r="DW31" s="79"/>
    </row>
    <row r="32" spans="1:136" x14ac:dyDescent="0.25">
      <c r="A32" s="7" t="s">
        <v>21</v>
      </c>
      <c r="B32" t="s">
        <v>25</v>
      </c>
      <c r="C32" s="2" t="s">
        <v>35</v>
      </c>
      <c r="D32" s="2" t="s">
        <v>35</v>
      </c>
      <c r="E32" s="2" t="s">
        <v>35</v>
      </c>
      <c r="F32" s="2" t="s">
        <v>34</v>
      </c>
      <c r="G32" s="2" t="s">
        <v>35</v>
      </c>
      <c r="H32" s="2" t="s">
        <v>35</v>
      </c>
      <c r="I32" s="2" t="s">
        <v>35</v>
      </c>
      <c r="J32" s="62">
        <v>5</v>
      </c>
      <c r="K32" s="63">
        <v>0</v>
      </c>
      <c r="L32" s="62">
        <v>5</v>
      </c>
      <c r="M32" s="63">
        <v>0</v>
      </c>
      <c r="N32" s="26"/>
      <c r="O32" s="22" t="s">
        <v>30</v>
      </c>
      <c r="P32" s="22"/>
      <c r="Q32" s="22"/>
      <c r="R32" s="22"/>
      <c r="S32" s="39"/>
      <c r="T32" s="22" t="s">
        <v>30</v>
      </c>
      <c r="U32" s="39"/>
      <c r="V32" s="39"/>
      <c r="W32" s="71" t="s">
        <v>31</v>
      </c>
      <c r="X32" s="39"/>
      <c r="Y32" s="33" t="s">
        <v>30</v>
      </c>
      <c r="Z32" s="33"/>
      <c r="AA32" s="33"/>
      <c r="AB32" s="33"/>
      <c r="AC32" s="33"/>
      <c r="AD32" s="33" t="s">
        <v>30</v>
      </c>
      <c r="AE32" s="33"/>
      <c r="AF32" s="33"/>
      <c r="AG32" s="33"/>
      <c r="AH32" s="33"/>
      <c r="AI32" s="33" t="s">
        <v>30</v>
      </c>
      <c r="AJ32" s="33"/>
      <c r="AK32" s="33"/>
      <c r="AL32" s="33"/>
      <c r="AM32" s="48"/>
      <c r="AN32" s="80">
        <v>5</v>
      </c>
      <c r="AO32" s="81">
        <v>1</v>
      </c>
      <c r="AP32" s="39" t="s">
        <v>30</v>
      </c>
      <c r="AQ32" s="33"/>
      <c r="AR32" s="65"/>
      <c r="AS32" s="22"/>
      <c r="AT32" s="22"/>
      <c r="AU32" s="22" t="s">
        <v>30</v>
      </c>
      <c r="AV32" s="22"/>
      <c r="AW32" s="39"/>
      <c r="AX32" s="39"/>
      <c r="AY32" s="33"/>
      <c r="AZ32" s="39" t="s">
        <v>30</v>
      </c>
      <c r="BA32" s="33"/>
      <c r="BB32" s="33"/>
      <c r="BC32" s="71" t="s">
        <v>31</v>
      </c>
      <c r="BD32" s="33"/>
      <c r="BE32" s="33" t="s">
        <v>30</v>
      </c>
      <c r="BF32" s="33"/>
      <c r="BG32" s="33"/>
      <c r="BH32" s="33"/>
      <c r="BI32" s="33"/>
      <c r="BJ32" s="33" t="s">
        <v>30</v>
      </c>
      <c r="BK32" s="33"/>
      <c r="BL32" s="33"/>
      <c r="BM32" s="33"/>
      <c r="BN32" s="33"/>
      <c r="BO32" s="33" t="s">
        <v>30</v>
      </c>
      <c r="BP32" s="33"/>
      <c r="BQ32" s="80">
        <f>COUNTIF($AP32:$BP32,"do")</f>
        <v>6</v>
      </c>
      <c r="BR32" s="81">
        <f>COUNTIF($AP32:$BP32,"vr")+COUNTIF($AP32:$BP32,"za")+COUNTIF($AP32:$BP32,"zo")</f>
        <v>1</v>
      </c>
      <c r="BS32" s="39"/>
      <c r="BT32" s="33"/>
      <c r="BU32" s="33"/>
      <c r="BV32" s="33"/>
      <c r="BW32" s="33" t="s">
        <v>30</v>
      </c>
      <c r="BX32" s="33"/>
      <c r="BY32" s="33"/>
      <c r="BZ32" s="33"/>
      <c r="CA32" s="33"/>
      <c r="CB32" s="91" t="s">
        <v>30</v>
      </c>
      <c r="CC32" s="33"/>
      <c r="CD32" s="33"/>
      <c r="CE32" s="33"/>
      <c r="CF32" s="33"/>
      <c r="CG32" s="33" t="s">
        <v>30</v>
      </c>
      <c r="CH32" s="33"/>
      <c r="CI32" s="33"/>
      <c r="CJ32" s="33"/>
      <c r="CK32" s="33"/>
      <c r="CL32" s="33" t="s">
        <v>30</v>
      </c>
      <c r="CM32" s="33"/>
      <c r="CN32" s="33"/>
      <c r="CO32" s="33"/>
      <c r="CP32" s="33"/>
      <c r="CQ32" s="33" t="s">
        <v>30</v>
      </c>
      <c r="CR32" s="93"/>
      <c r="CS32" s="80">
        <f>COUNTIF($BS32:$CR32,"do")</f>
        <v>5</v>
      </c>
      <c r="CT32" s="81">
        <f>COUNTIF($BS32:$CR32,"vr")+COUNTIF($BS32:$CR32,"za")+COUNTIF($BS32:$CR32,"zo")</f>
        <v>0</v>
      </c>
      <c r="CU32" s="33"/>
      <c r="CV32" s="33"/>
      <c r="CW32" s="33"/>
      <c r="CX32" s="33" t="s">
        <v>30</v>
      </c>
      <c r="CY32" s="33"/>
      <c r="CZ32" s="33"/>
      <c r="DA32" s="33"/>
      <c r="DB32" s="33"/>
      <c r="DC32" s="33" t="s">
        <v>30</v>
      </c>
      <c r="DD32" s="33"/>
      <c r="DE32" s="33"/>
      <c r="DF32" s="33"/>
      <c r="DG32" s="33"/>
      <c r="DH32" s="91" t="s">
        <v>30</v>
      </c>
      <c r="DI32" s="33"/>
      <c r="DJ32" s="33"/>
      <c r="DK32" s="33"/>
      <c r="DL32" s="33"/>
      <c r="DM32" s="33" t="s">
        <v>30</v>
      </c>
      <c r="DN32" s="33"/>
      <c r="DO32" s="33"/>
      <c r="DP32" s="33"/>
      <c r="DQ32" s="33"/>
      <c r="DR32" s="33" t="s">
        <v>30</v>
      </c>
      <c r="DS32" s="33"/>
      <c r="DT32" s="33"/>
      <c r="DU32" s="33"/>
      <c r="DV32" s="80">
        <f>COUNTIF($CU32:$DU32,"do")</f>
        <v>5</v>
      </c>
      <c r="DW32" s="81">
        <f>COUNTIF($CU32:$DU32,"vr")+COUNTIF($CU32:$DU32,"za")+COUNTIF($CU32:$DU32,"zo")</f>
        <v>0</v>
      </c>
      <c r="DX32" s="33"/>
      <c r="DY32" s="33"/>
      <c r="DZ32" s="33"/>
      <c r="EA32" s="33"/>
      <c r="EB32" s="33"/>
      <c r="EC32" s="33"/>
      <c r="ED32" s="33"/>
      <c r="EE32" s="33"/>
      <c r="EF32" s="33"/>
    </row>
    <row r="33" spans="1:136" x14ac:dyDescent="0.25">
      <c r="A33" t="s">
        <v>9</v>
      </c>
      <c r="B33" t="s">
        <v>26</v>
      </c>
      <c r="C33" s="2" t="s">
        <v>35</v>
      </c>
      <c r="D33" s="2" t="s">
        <v>35</v>
      </c>
      <c r="E33" s="2" t="s">
        <v>35</v>
      </c>
      <c r="F33" s="2" t="s">
        <v>34</v>
      </c>
      <c r="G33" s="2" t="s">
        <v>35</v>
      </c>
      <c r="H33" s="2" t="s">
        <v>35</v>
      </c>
      <c r="I33" s="2" t="s">
        <v>35</v>
      </c>
      <c r="J33" s="56"/>
      <c r="K33" s="29"/>
      <c r="L33" s="56"/>
      <c r="M33" s="29"/>
      <c r="N33" s="24"/>
      <c r="O33" s="16"/>
      <c r="P33" s="16"/>
      <c r="Q33" s="16"/>
      <c r="R33" s="16"/>
      <c r="S33" s="13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46"/>
      <c r="AN33" s="78"/>
      <c r="AO33" s="79"/>
      <c r="AP33" s="24"/>
      <c r="AQ33" s="16"/>
      <c r="AR33" s="16"/>
      <c r="AS33" s="16"/>
      <c r="AT33" s="16"/>
      <c r="AU33" s="13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46"/>
      <c r="BP33" s="11"/>
      <c r="BQ33" s="78"/>
      <c r="BR33" s="79"/>
      <c r="BS33" s="13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90"/>
      <c r="CS33" s="78"/>
      <c r="CT33" s="79"/>
      <c r="DV33" s="78"/>
      <c r="DW33" s="79"/>
    </row>
    <row r="34" spans="1:136" x14ac:dyDescent="0.25">
      <c r="A34" s="7" t="s">
        <v>22</v>
      </c>
      <c r="B34" t="s">
        <v>25</v>
      </c>
      <c r="C34" s="2" t="s">
        <v>35</v>
      </c>
      <c r="D34" s="2" t="s">
        <v>35</v>
      </c>
      <c r="E34" s="2" t="s">
        <v>35</v>
      </c>
      <c r="F34" s="2" t="s">
        <v>34</v>
      </c>
      <c r="G34" s="2" t="s">
        <v>35</v>
      </c>
      <c r="H34" s="2" t="s">
        <v>35</v>
      </c>
      <c r="I34" s="2" t="s">
        <v>35</v>
      </c>
      <c r="J34" s="62">
        <v>5</v>
      </c>
      <c r="K34" s="63">
        <v>1</v>
      </c>
      <c r="L34" s="62">
        <v>5</v>
      </c>
      <c r="M34" s="63">
        <v>0</v>
      </c>
      <c r="N34" s="26"/>
      <c r="O34" s="22"/>
      <c r="P34" s="22" t="s">
        <v>30</v>
      </c>
      <c r="Q34" s="22"/>
      <c r="R34" s="22"/>
      <c r="S34" s="39"/>
      <c r="T34" s="33"/>
      <c r="U34" s="22" t="s">
        <v>30</v>
      </c>
      <c r="V34" s="39"/>
      <c r="W34" s="73" t="s">
        <v>32</v>
      </c>
      <c r="X34" s="33"/>
      <c r="Y34" s="39"/>
      <c r="Z34" s="33" t="s">
        <v>30</v>
      </c>
      <c r="AA34" s="33"/>
      <c r="AB34" s="33"/>
      <c r="AC34" s="33"/>
      <c r="AD34" s="33"/>
      <c r="AE34" s="33" t="s">
        <v>30</v>
      </c>
      <c r="AF34" s="33"/>
      <c r="AG34" s="33"/>
      <c r="AH34" s="33"/>
      <c r="AI34" s="33"/>
      <c r="AJ34" s="33" t="s">
        <v>30</v>
      </c>
      <c r="AK34" s="33"/>
      <c r="AL34" s="33"/>
      <c r="AM34" s="48"/>
      <c r="AN34" s="80">
        <v>5</v>
      </c>
      <c r="AO34" s="81">
        <v>1</v>
      </c>
      <c r="AP34" s="39"/>
      <c r="AQ34" s="33" t="s">
        <v>30</v>
      </c>
      <c r="AR34" s="33"/>
      <c r="AS34" s="65"/>
      <c r="AT34" s="22"/>
      <c r="AU34" s="22"/>
      <c r="AV34" s="22" t="s">
        <v>30</v>
      </c>
      <c r="AW34" s="22"/>
      <c r="AX34" s="39"/>
      <c r="AY34" s="39"/>
      <c r="AZ34" s="33"/>
      <c r="BA34" s="39" t="s">
        <v>30</v>
      </c>
      <c r="BB34" s="33"/>
      <c r="BC34" s="33"/>
      <c r="BD34" s="33"/>
      <c r="BE34" s="33"/>
      <c r="BF34" s="33" t="s">
        <v>30</v>
      </c>
      <c r="BG34" s="33"/>
      <c r="BH34" s="33"/>
      <c r="BI34" s="33"/>
      <c r="BJ34" s="33"/>
      <c r="BK34" s="33" t="s">
        <v>30</v>
      </c>
      <c r="BL34" s="33"/>
      <c r="BM34" s="33"/>
      <c r="BN34" s="33"/>
      <c r="BO34" s="33"/>
      <c r="BP34" s="33" t="s">
        <v>30</v>
      </c>
      <c r="BQ34" s="80">
        <f>COUNTIF($AP34:$BP34,"do")</f>
        <v>6</v>
      </c>
      <c r="BR34" s="81">
        <f>COUNTIF($AP34:$BP34,"vr")+COUNTIF($AP34:$BP34,"za")+COUNTIF($AP34:$BP34,"zo")</f>
        <v>0</v>
      </c>
      <c r="BS34" s="39" t="s">
        <v>30</v>
      </c>
      <c r="BT34" s="33"/>
      <c r="BU34" s="33"/>
      <c r="BV34" s="33"/>
      <c r="BW34" s="33"/>
      <c r="BX34" s="33" t="s">
        <v>30</v>
      </c>
      <c r="BY34" s="33"/>
      <c r="BZ34" s="33"/>
      <c r="CA34" s="91" t="s">
        <v>32</v>
      </c>
      <c r="CB34" s="33"/>
      <c r="CC34" s="33" t="s">
        <v>30</v>
      </c>
      <c r="CD34" s="33"/>
      <c r="CE34" s="33"/>
      <c r="CF34" s="33"/>
      <c r="CG34" s="33"/>
      <c r="CH34" s="33" t="s">
        <v>30</v>
      </c>
      <c r="CI34" s="33"/>
      <c r="CJ34" s="33"/>
      <c r="CK34" s="33"/>
      <c r="CL34" s="33"/>
      <c r="CM34" s="33" t="s">
        <v>30</v>
      </c>
      <c r="CN34" s="33"/>
      <c r="CO34" s="33"/>
      <c r="CP34" s="33"/>
      <c r="CQ34" s="33"/>
      <c r="CR34" s="93" t="s">
        <v>30</v>
      </c>
      <c r="CS34" s="80">
        <f>COUNTIF($BS34:$CR34,"do")</f>
        <v>6</v>
      </c>
      <c r="CT34" s="81">
        <f>COUNTIF($BS34:$CR34,"vr")+COUNTIF($BS34:$CR34,"za")+COUNTIF($BS34:$CR34,"zo")</f>
        <v>1</v>
      </c>
      <c r="CU34" s="33"/>
      <c r="CV34" s="33"/>
      <c r="CW34" s="33"/>
      <c r="CX34" s="33"/>
      <c r="CY34" s="33" t="s">
        <v>30</v>
      </c>
      <c r="CZ34" s="33"/>
      <c r="DA34" s="33"/>
      <c r="DB34" s="33"/>
      <c r="DC34" s="33"/>
      <c r="DD34" s="33" t="s">
        <v>30</v>
      </c>
      <c r="DE34" s="33"/>
      <c r="DF34" s="33"/>
      <c r="DG34" s="33"/>
      <c r="DH34" s="33"/>
      <c r="DI34" s="91" t="s">
        <v>30</v>
      </c>
      <c r="DJ34" s="33"/>
      <c r="DK34" s="33"/>
      <c r="DL34" s="33"/>
      <c r="DM34" s="33"/>
      <c r="DN34" s="33" t="s">
        <v>30</v>
      </c>
      <c r="DO34" s="33"/>
      <c r="DP34" s="33"/>
      <c r="DQ34" s="33"/>
      <c r="DR34" s="33"/>
      <c r="DS34" s="33" t="s">
        <v>30</v>
      </c>
      <c r="DT34" s="33"/>
      <c r="DU34" s="33"/>
      <c r="DV34" s="80">
        <f>COUNTIF($CU34:$DU34,"do")</f>
        <v>5</v>
      </c>
      <c r="DW34" s="81">
        <f>COUNTIF($CU34:$DU34,"vr")+COUNTIF($CU34:$DU34,"za")+COUNTIF($CU34:$DU34,"zo")</f>
        <v>0</v>
      </c>
      <c r="DX34" s="33"/>
      <c r="DY34" s="33"/>
      <c r="DZ34" s="33"/>
      <c r="EA34" s="33"/>
      <c r="EB34" s="33"/>
      <c r="EC34" s="33"/>
      <c r="ED34" s="33"/>
      <c r="EE34" s="33"/>
      <c r="EF34" s="33"/>
    </row>
    <row r="35" spans="1:136" x14ac:dyDescent="0.25">
      <c r="A35" t="s">
        <v>48</v>
      </c>
      <c r="B35" t="s">
        <v>26</v>
      </c>
      <c r="C35" s="2" t="s">
        <v>35</v>
      </c>
      <c r="D35" s="2" t="s">
        <v>35</v>
      </c>
      <c r="E35" s="2" t="s">
        <v>35</v>
      </c>
      <c r="F35" s="2" t="s">
        <v>34</v>
      </c>
      <c r="G35" s="2" t="s">
        <v>35</v>
      </c>
      <c r="H35" s="2" t="s">
        <v>35</v>
      </c>
      <c r="I35" s="2" t="s">
        <v>35</v>
      </c>
      <c r="J35" s="56"/>
      <c r="K35" s="29"/>
      <c r="L35" s="56"/>
      <c r="M35" s="29"/>
      <c r="N35" s="24"/>
      <c r="O35" s="16"/>
      <c r="P35" s="16"/>
      <c r="Q35" s="16"/>
      <c r="R35" s="16"/>
      <c r="S35" s="13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46"/>
      <c r="AN35" s="78"/>
      <c r="AO35" s="79"/>
      <c r="AP35" s="24"/>
      <c r="AQ35" s="16"/>
      <c r="AR35" s="16"/>
      <c r="AS35" s="16"/>
      <c r="AT35" s="16"/>
      <c r="AU35" s="13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46"/>
      <c r="BP35" s="11"/>
      <c r="BQ35" s="78"/>
      <c r="BR35" s="79"/>
      <c r="BS35" s="13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90"/>
      <c r="CS35" s="78"/>
      <c r="CT35" s="79"/>
      <c r="DV35" s="78"/>
      <c r="DW35" s="79"/>
    </row>
    <row r="36" spans="1:136" x14ac:dyDescent="0.25">
      <c r="A36" s="9" t="s">
        <v>23</v>
      </c>
      <c r="B36" s="5" t="s">
        <v>25</v>
      </c>
      <c r="C36" s="2" t="s">
        <v>35</v>
      </c>
      <c r="D36" s="6" t="s">
        <v>34</v>
      </c>
      <c r="E36" s="2" t="s">
        <v>35</v>
      </c>
      <c r="F36" s="2" t="s">
        <v>34</v>
      </c>
      <c r="G36" s="2" t="s">
        <v>35</v>
      </c>
      <c r="H36" s="2" t="s">
        <v>35</v>
      </c>
      <c r="I36" s="2" t="s">
        <v>35</v>
      </c>
      <c r="J36" s="62">
        <v>6</v>
      </c>
      <c r="K36" s="63">
        <v>0</v>
      </c>
      <c r="L36" s="62">
        <v>6</v>
      </c>
      <c r="M36" s="63">
        <v>0</v>
      </c>
      <c r="N36" s="28"/>
      <c r="O36" s="19" t="s">
        <v>27</v>
      </c>
      <c r="P36" s="19"/>
      <c r="Q36" s="19"/>
      <c r="R36" s="19"/>
      <c r="S36" s="41"/>
      <c r="T36" s="34" t="s">
        <v>27</v>
      </c>
      <c r="U36" s="34"/>
      <c r="V36" s="34"/>
      <c r="W36" s="34"/>
      <c r="X36" s="34" t="s">
        <v>27</v>
      </c>
      <c r="Y36" s="34"/>
      <c r="Z36" s="34"/>
      <c r="AA36" s="34"/>
      <c r="AB36" s="34" t="s">
        <v>27</v>
      </c>
      <c r="AC36" s="34"/>
      <c r="AD36" s="34"/>
      <c r="AE36" s="34"/>
      <c r="AF36" s="34" t="s">
        <v>27</v>
      </c>
      <c r="AG36" s="34"/>
      <c r="AH36" s="34"/>
      <c r="AI36" s="34"/>
      <c r="AJ36" s="34"/>
      <c r="AK36" s="34" t="s">
        <v>27</v>
      </c>
      <c r="AL36" s="34"/>
      <c r="AM36" s="50"/>
      <c r="AN36" s="80">
        <v>6</v>
      </c>
      <c r="AO36" s="81">
        <v>0</v>
      </c>
      <c r="AP36" s="28"/>
      <c r="AQ36" s="19" t="s">
        <v>27</v>
      </c>
      <c r="AR36" s="19"/>
      <c r="AS36" s="19"/>
      <c r="AT36" s="19"/>
      <c r="AU36" s="41"/>
      <c r="AV36" s="34" t="s">
        <v>27</v>
      </c>
      <c r="AW36" s="34"/>
      <c r="AX36" s="34"/>
      <c r="AY36" s="34"/>
      <c r="AZ36" s="34" t="s">
        <v>27</v>
      </c>
      <c r="BA36" s="34"/>
      <c r="BB36" s="34"/>
      <c r="BC36" s="34"/>
      <c r="BD36" s="71" t="s">
        <v>27</v>
      </c>
      <c r="BE36" s="34"/>
      <c r="BF36" s="34"/>
      <c r="BG36" s="34"/>
      <c r="BH36" s="34"/>
      <c r="BI36" s="34" t="s">
        <v>27</v>
      </c>
      <c r="BJ36" s="34"/>
      <c r="BK36" s="34"/>
      <c r="BL36" s="34"/>
      <c r="BM36" s="34" t="s">
        <v>27</v>
      </c>
      <c r="BN36" s="34"/>
      <c r="BO36" s="50"/>
      <c r="BP36" s="34"/>
      <c r="BQ36" s="80">
        <f>COUNTIF($AP36:$BP36,"ma")</f>
        <v>6</v>
      </c>
      <c r="BR36" s="81">
        <f>COUNTIF($AP36:$BP36,"vr")+COUNTIF($AP36:$BP36,"za")+COUNTIF($AP36:$BP36,"zo")</f>
        <v>0</v>
      </c>
      <c r="BS36" s="41"/>
      <c r="BT36" s="34" t="s">
        <v>27</v>
      </c>
      <c r="BU36" s="34"/>
      <c r="BV36" s="34"/>
      <c r="BW36" s="34"/>
      <c r="BX36" s="34"/>
      <c r="BY36" s="34" t="s">
        <v>27</v>
      </c>
      <c r="BZ36" s="34"/>
      <c r="CA36" s="34"/>
      <c r="CB36" s="34"/>
      <c r="CC36" s="34" t="s">
        <v>27</v>
      </c>
      <c r="CD36" s="34"/>
      <c r="CE36" s="34"/>
      <c r="CF36" s="34"/>
      <c r="CG36" s="34" t="s">
        <v>27</v>
      </c>
      <c r="CH36" s="34"/>
      <c r="CI36" s="34"/>
      <c r="CJ36" s="34"/>
      <c r="CK36" s="34"/>
      <c r="CL36" s="34" t="s">
        <v>27</v>
      </c>
      <c r="CM36" s="34"/>
      <c r="CN36" s="34"/>
      <c r="CO36" s="34"/>
      <c r="CP36" s="34" t="s">
        <v>27</v>
      </c>
      <c r="CQ36" s="34"/>
      <c r="CR36" s="95"/>
      <c r="CS36" s="80">
        <f>COUNTIF($BS36:$CR36,"ma")</f>
        <v>6</v>
      </c>
      <c r="CT36" s="81">
        <f>COUNTIF($BS36:$CR36,"vr")+COUNTIF($BS36:$CR36,"za")+COUNTIF($BS36:$CR36,"zo")</f>
        <v>0</v>
      </c>
      <c r="CU36" s="34"/>
      <c r="CV36" s="34" t="s">
        <v>27</v>
      </c>
      <c r="CW36" s="34"/>
      <c r="CX36" s="34"/>
      <c r="CY36" s="34"/>
      <c r="CZ36" s="34"/>
      <c r="DA36" s="34" t="s">
        <v>27</v>
      </c>
      <c r="DB36" s="34"/>
      <c r="DC36" s="34"/>
      <c r="DD36" s="34"/>
      <c r="DE36" s="34" t="s">
        <v>27</v>
      </c>
      <c r="DF36" s="34"/>
      <c r="DG36" s="34"/>
      <c r="DH36" s="34"/>
      <c r="DI36" s="91" t="s">
        <v>27</v>
      </c>
      <c r="DJ36" s="34"/>
      <c r="DK36" s="34"/>
      <c r="DL36" s="34"/>
      <c r="DM36" s="34"/>
      <c r="DN36" s="34" t="s">
        <v>27</v>
      </c>
      <c r="DO36" s="34"/>
      <c r="DP36" s="34"/>
      <c r="DQ36" s="34"/>
      <c r="DR36" s="34" t="s">
        <v>27</v>
      </c>
      <c r="DS36" s="34"/>
      <c r="DT36" s="34"/>
      <c r="DU36" s="34"/>
      <c r="DV36" s="80">
        <f>COUNTIF($CU36:$DU36,"ma")</f>
        <v>6</v>
      </c>
      <c r="DW36" s="81">
        <f>COUNTIF($CU36:$DU36,"vr")+COUNTIF($CU36:$DU36,"za")+COUNTIF($CU36:$DU36,"zo")</f>
        <v>0</v>
      </c>
      <c r="DX36" s="34"/>
      <c r="DY36" s="34" t="s">
        <v>27</v>
      </c>
      <c r="DZ36" s="34"/>
      <c r="EA36" s="34"/>
      <c r="EB36" s="34"/>
      <c r="EC36" s="34" t="s">
        <v>27</v>
      </c>
      <c r="ED36" s="34"/>
      <c r="EE36" s="34"/>
      <c r="EF36" s="34"/>
    </row>
    <row r="37" spans="1:136" ht="15.75" thickBot="1" x14ac:dyDescent="0.3">
      <c r="A37" t="s">
        <v>10</v>
      </c>
      <c r="B37" s="5" t="s">
        <v>26</v>
      </c>
      <c r="C37" s="2" t="s">
        <v>35</v>
      </c>
      <c r="D37" s="6" t="s">
        <v>34</v>
      </c>
      <c r="E37" s="2" t="s">
        <v>35</v>
      </c>
      <c r="F37" s="2" t="s">
        <v>34</v>
      </c>
      <c r="G37" s="2" t="s">
        <v>35</v>
      </c>
      <c r="H37" s="2" t="s">
        <v>35</v>
      </c>
      <c r="I37" s="2" t="s">
        <v>35</v>
      </c>
      <c r="J37" s="57"/>
      <c r="K37" s="30"/>
      <c r="L37" s="57"/>
      <c r="M37" s="30"/>
      <c r="N37" s="36"/>
      <c r="O37" s="17"/>
      <c r="P37" s="17"/>
      <c r="Q37" s="17"/>
      <c r="R37" s="17"/>
      <c r="S37" s="14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51"/>
      <c r="AN37" s="82"/>
      <c r="AO37" s="83"/>
      <c r="AP37" s="36"/>
      <c r="AQ37" s="17"/>
      <c r="AR37" s="17"/>
      <c r="AS37" s="17"/>
      <c r="AT37" s="17"/>
      <c r="AU37" s="14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51"/>
      <c r="BP37" s="12"/>
      <c r="BQ37" s="82"/>
      <c r="BR37" s="83"/>
      <c r="BS37" s="14"/>
      <c r="BT37" s="12"/>
      <c r="BU37" s="12"/>
      <c r="BV37" s="12"/>
      <c r="BW37" s="12"/>
      <c r="BX37" s="12"/>
      <c r="BY37" s="12"/>
      <c r="BZ37" s="12"/>
      <c r="CA37" s="51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7"/>
      <c r="CS37" s="82"/>
      <c r="CT37" s="83"/>
      <c r="DV37" s="82"/>
      <c r="DW37" s="83"/>
    </row>
    <row r="39" spans="1:136" x14ac:dyDescent="0.25">
      <c r="A39" t="s">
        <v>42</v>
      </c>
      <c r="B39" t="s">
        <v>33</v>
      </c>
      <c r="N39">
        <f t="shared" ref="N39:Q43" si="76">COUNTIF(N$4:N$37,$B39)</f>
        <v>0</v>
      </c>
      <c r="O39">
        <f t="shared" si="76"/>
        <v>0</v>
      </c>
      <c r="P39">
        <f t="shared" si="76"/>
        <v>0</v>
      </c>
      <c r="Q39">
        <f t="shared" si="76"/>
        <v>0</v>
      </c>
      <c r="R39">
        <f t="shared" ref="R39:CA43" si="77">COUNTIF(R$4:R$37,$B39)</f>
        <v>0</v>
      </c>
      <c r="S39">
        <f t="shared" si="77"/>
        <v>0</v>
      </c>
      <c r="T39">
        <f t="shared" si="77"/>
        <v>0</v>
      </c>
      <c r="U39">
        <f t="shared" si="77"/>
        <v>0</v>
      </c>
      <c r="V39">
        <f t="shared" si="77"/>
        <v>0</v>
      </c>
      <c r="W39" s="72">
        <f t="shared" si="77"/>
        <v>1</v>
      </c>
      <c r="X39" s="72">
        <f t="shared" si="77"/>
        <v>1</v>
      </c>
      <c r="Y39">
        <f t="shared" si="77"/>
        <v>0</v>
      </c>
      <c r="Z39">
        <f t="shared" si="77"/>
        <v>0</v>
      </c>
      <c r="AA39">
        <f t="shared" si="77"/>
        <v>0</v>
      </c>
      <c r="AB39">
        <f t="shared" si="77"/>
        <v>0</v>
      </c>
      <c r="AC39">
        <f t="shared" si="77"/>
        <v>0</v>
      </c>
      <c r="AD39">
        <f t="shared" si="77"/>
        <v>0</v>
      </c>
      <c r="AE39">
        <f t="shared" si="77"/>
        <v>0</v>
      </c>
      <c r="AF39">
        <f t="shared" si="77"/>
        <v>0</v>
      </c>
      <c r="AG39">
        <f t="shared" si="77"/>
        <v>0</v>
      </c>
      <c r="AH39">
        <f t="shared" si="77"/>
        <v>0</v>
      </c>
      <c r="AI39">
        <f t="shared" si="77"/>
        <v>0</v>
      </c>
      <c r="AJ39">
        <f t="shared" si="77"/>
        <v>0</v>
      </c>
      <c r="AK39">
        <f t="shared" si="77"/>
        <v>0</v>
      </c>
      <c r="AL39">
        <f t="shared" si="77"/>
        <v>0</v>
      </c>
      <c r="AM39">
        <f t="shared" si="77"/>
        <v>0</v>
      </c>
      <c r="AP39">
        <f t="shared" si="77"/>
        <v>0</v>
      </c>
      <c r="AQ39">
        <f t="shared" si="77"/>
        <v>0</v>
      </c>
      <c r="AR39">
        <f t="shared" si="77"/>
        <v>0</v>
      </c>
      <c r="AS39">
        <f t="shared" si="77"/>
        <v>0</v>
      </c>
      <c r="AT39">
        <f t="shared" si="77"/>
        <v>0</v>
      </c>
      <c r="AU39">
        <f t="shared" si="77"/>
        <v>0</v>
      </c>
      <c r="AV39">
        <f t="shared" si="77"/>
        <v>0</v>
      </c>
      <c r="AW39">
        <f t="shared" si="77"/>
        <v>0</v>
      </c>
      <c r="AX39">
        <f t="shared" si="77"/>
        <v>0</v>
      </c>
      <c r="AY39">
        <f t="shared" si="77"/>
        <v>0</v>
      </c>
      <c r="AZ39">
        <f t="shared" si="77"/>
        <v>0</v>
      </c>
      <c r="BA39">
        <f t="shared" si="77"/>
        <v>0</v>
      </c>
      <c r="BB39">
        <f t="shared" si="77"/>
        <v>0</v>
      </c>
      <c r="BC39">
        <f t="shared" si="77"/>
        <v>0</v>
      </c>
      <c r="BD39" s="72">
        <f t="shared" si="77"/>
        <v>1</v>
      </c>
      <c r="BE39" s="72">
        <f t="shared" si="77"/>
        <v>1</v>
      </c>
      <c r="BF39">
        <f t="shared" si="77"/>
        <v>0</v>
      </c>
      <c r="BG39">
        <f t="shared" si="77"/>
        <v>0</v>
      </c>
      <c r="BH39">
        <f t="shared" si="77"/>
        <v>0</v>
      </c>
      <c r="BI39">
        <f t="shared" si="77"/>
        <v>0</v>
      </c>
      <c r="BJ39">
        <f t="shared" si="77"/>
        <v>0</v>
      </c>
      <c r="BK39">
        <f t="shared" si="77"/>
        <v>0</v>
      </c>
      <c r="BL39">
        <f t="shared" si="77"/>
        <v>0</v>
      </c>
      <c r="BM39">
        <f t="shared" si="77"/>
        <v>0</v>
      </c>
      <c r="BN39">
        <f t="shared" si="77"/>
        <v>0</v>
      </c>
      <c r="BO39">
        <f t="shared" si="77"/>
        <v>0</v>
      </c>
      <c r="BP39">
        <f t="shared" si="77"/>
        <v>0</v>
      </c>
      <c r="BS39">
        <f t="shared" ref="BS39:BS42" si="78">COUNTIF(BS$4:BS$37,$B39)</f>
        <v>0</v>
      </c>
      <c r="BT39">
        <f t="shared" si="77"/>
        <v>0</v>
      </c>
      <c r="BU39">
        <f t="shared" si="77"/>
        <v>0</v>
      </c>
      <c r="BV39">
        <f t="shared" si="77"/>
        <v>0</v>
      </c>
      <c r="BW39">
        <f t="shared" si="77"/>
        <v>0</v>
      </c>
      <c r="BX39">
        <f t="shared" si="77"/>
        <v>0</v>
      </c>
      <c r="BY39">
        <f t="shared" si="77"/>
        <v>0</v>
      </c>
      <c r="BZ39">
        <f t="shared" si="77"/>
        <v>0</v>
      </c>
      <c r="CA39" s="98">
        <f t="shared" si="77"/>
        <v>0</v>
      </c>
      <c r="CB39" s="99">
        <f t="shared" ref="CB39:CR42" si="79">COUNTIF(CB$4:CB$37,$B39)</f>
        <v>1</v>
      </c>
      <c r="CC39" s="99">
        <f t="shared" si="79"/>
        <v>1</v>
      </c>
      <c r="CD39">
        <f t="shared" si="79"/>
        <v>0</v>
      </c>
      <c r="CE39">
        <f t="shared" si="79"/>
        <v>0</v>
      </c>
      <c r="CF39">
        <f t="shared" si="79"/>
        <v>0</v>
      </c>
      <c r="CG39">
        <f t="shared" si="79"/>
        <v>0</v>
      </c>
      <c r="CH39">
        <f t="shared" si="79"/>
        <v>0</v>
      </c>
      <c r="CI39">
        <f t="shared" si="79"/>
        <v>0</v>
      </c>
      <c r="CJ39">
        <f t="shared" si="79"/>
        <v>0</v>
      </c>
      <c r="CK39">
        <f t="shared" si="79"/>
        <v>0</v>
      </c>
      <c r="CL39">
        <f t="shared" si="79"/>
        <v>0</v>
      </c>
      <c r="CM39">
        <f t="shared" si="79"/>
        <v>0</v>
      </c>
      <c r="CN39">
        <f t="shared" si="79"/>
        <v>0</v>
      </c>
      <c r="CO39">
        <f t="shared" si="79"/>
        <v>0</v>
      </c>
      <c r="CP39">
        <f t="shared" si="79"/>
        <v>0</v>
      </c>
      <c r="CQ39">
        <f t="shared" si="79"/>
        <v>0</v>
      </c>
      <c r="CR39">
        <f t="shared" si="79"/>
        <v>0</v>
      </c>
      <c r="CU39">
        <f t="shared" ref="CU39:DU45" si="80">COUNTIF(CU$4:CU$37,$B39)</f>
        <v>0</v>
      </c>
      <c r="CV39">
        <f t="shared" si="80"/>
        <v>0</v>
      </c>
      <c r="CW39">
        <f t="shared" si="80"/>
        <v>0</v>
      </c>
      <c r="CX39">
        <f t="shared" si="80"/>
        <v>0</v>
      </c>
      <c r="CY39">
        <f t="shared" si="80"/>
        <v>0</v>
      </c>
      <c r="CZ39">
        <f t="shared" si="80"/>
        <v>0</v>
      </c>
      <c r="DA39">
        <f t="shared" si="80"/>
        <v>0</v>
      </c>
      <c r="DB39">
        <f t="shared" si="80"/>
        <v>0</v>
      </c>
      <c r="DC39">
        <f t="shared" si="80"/>
        <v>0</v>
      </c>
      <c r="DD39">
        <f t="shared" si="80"/>
        <v>0</v>
      </c>
      <c r="DE39">
        <f t="shared" si="80"/>
        <v>0</v>
      </c>
      <c r="DF39">
        <f t="shared" si="80"/>
        <v>0</v>
      </c>
      <c r="DG39">
        <f t="shared" si="80"/>
        <v>0</v>
      </c>
      <c r="DH39">
        <f t="shared" si="80"/>
        <v>0</v>
      </c>
      <c r="DI39" s="99">
        <f t="shared" si="80"/>
        <v>1</v>
      </c>
      <c r="DJ39" s="99">
        <f t="shared" si="80"/>
        <v>1</v>
      </c>
      <c r="DK39">
        <f t="shared" si="80"/>
        <v>0</v>
      </c>
      <c r="DL39">
        <f t="shared" si="80"/>
        <v>0</v>
      </c>
      <c r="DM39">
        <f t="shared" si="80"/>
        <v>0</v>
      </c>
      <c r="DN39">
        <f t="shared" si="80"/>
        <v>0</v>
      </c>
      <c r="DO39">
        <f t="shared" si="80"/>
        <v>0</v>
      </c>
      <c r="DP39">
        <f t="shared" si="80"/>
        <v>0</v>
      </c>
      <c r="DQ39">
        <f t="shared" si="80"/>
        <v>0</v>
      </c>
      <c r="DR39">
        <f t="shared" si="80"/>
        <v>0</v>
      </c>
      <c r="DS39">
        <f t="shared" si="80"/>
        <v>0</v>
      </c>
      <c r="DT39">
        <f t="shared" si="80"/>
        <v>0</v>
      </c>
      <c r="DU39">
        <f t="shared" si="80"/>
        <v>0</v>
      </c>
      <c r="DX39">
        <f t="shared" ref="DX39:EF45" si="81">COUNTIF(DX$4:DX$37,$B39)</f>
        <v>0</v>
      </c>
      <c r="DY39">
        <f t="shared" si="81"/>
        <v>0</v>
      </c>
      <c r="DZ39">
        <f t="shared" si="81"/>
        <v>0</v>
      </c>
      <c r="EA39">
        <f t="shared" si="81"/>
        <v>0</v>
      </c>
      <c r="EB39">
        <f t="shared" si="81"/>
        <v>0</v>
      </c>
      <c r="EC39">
        <f t="shared" si="81"/>
        <v>0</v>
      </c>
      <c r="ED39">
        <f t="shared" si="81"/>
        <v>0</v>
      </c>
      <c r="EE39">
        <f t="shared" si="81"/>
        <v>0</v>
      </c>
      <c r="EF39">
        <f t="shared" si="81"/>
        <v>0</v>
      </c>
    </row>
    <row r="40" spans="1:136" x14ac:dyDescent="0.25">
      <c r="A40" t="s">
        <v>36</v>
      </c>
      <c r="B40" t="s">
        <v>27</v>
      </c>
      <c r="N40">
        <f t="shared" si="76"/>
        <v>1</v>
      </c>
      <c r="O40">
        <f t="shared" si="76"/>
        <v>1</v>
      </c>
      <c r="P40">
        <f t="shared" si="76"/>
        <v>1</v>
      </c>
      <c r="Q40">
        <f t="shared" si="76"/>
        <v>1</v>
      </c>
      <c r="R40">
        <f t="shared" si="77"/>
        <v>1</v>
      </c>
      <c r="S40">
        <f t="shared" si="77"/>
        <v>1</v>
      </c>
      <c r="T40">
        <f t="shared" si="77"/>
        <v>1</v>
      </c>
      <c r="U40">
        <f t="shared" si="77"/>
        <v>1</v>
      </c>
      <c r="V40" s="72">
        <f t="shared" si="77"/>
        <v>1</v>
      </c>
      <c r="W40" s="72">
        <f t="shared" si="77"/>
        <v>1</v>
      </c>
      <c r="X40">
        <f t="shared" si="77"/>
        <v>1</v>
      </c>
      <c r="Y40">
        <f t="shared" si="77"/>
        <v>1</v>
      </c>
      <c r="Z40">
        <f t="shared" si="77"/>
        <v>1</v>
      </c>
      <c r="AA40">
        <f t="shared" si="77"/>
        <v>1</v>
      </c>
      <c r="AB40">
        <f t="shared" si="77"/>
        <v>1</v>
      </c>
      <c r="AC40">
        <f t="shared" si="77"/>
        <v>1</v>
      </c>
      <c r="AD40">
        <f t="shared" si="77"/>
        <v>1</v>
      </c>
      <c r="AE40">
        <f t="shared" si="77"/>
        <v>1</v>
      </c>
      <c r="AF40">
        <f t="shared" si="77"/>
        <v>1</v>
      </c>
      <c r="AG40">
        <f t="shared" si="77"/>
        <v>1</v>
      </c>
      <c r="AH40">
        <f t="shared" si="77"/>
        <v>1</v>
      </c>
      <c r="AI40">
        <f t="shared" si="77"/>
        <v>1</v>
      </c>
      <c r="AJ40">
        <f t="shared" si="77"/>
        <v>1</v>
      </c>
      <c r="AK40">
        <f t="shared" si="77"/>
        <v>1</v>
      </c>
      <c r="AL40">
        <f t="shared" si="77"/>
        <v>1</v>
      </c>
      <c r="AM40">
        <f t="shared" si="77"/>
        <v>1</v>
      </c>
      <c r="AP40">
        <f t="shared" si="77"/>
        <v>1</v>
      </c>
      <c r="AQ40">
        <f t="shared" si="77"/>
        <v>1</v>
      </c>
      <c r="AR40">
        <f t="shared" si="77"/>
        <v>1</v>
      </c>
      <c r="AS40">
        <f t="shared" si="77"/>
        <v>1</v>
      </c>
      <c r="AT40">
        <f t="shared" si="77"/>
        <v>1</v>
      </c>
      <c r="AU40">
        <f t="shared" si="77"/>
        <v>1</v>
      </c>
      <c r="AV40">
        <f t="shared" si="77"/>
        <v>1</v>
      </c>
      <c r="AW40">
        <f t="shared" si="77"/>
        <v>1</v>
      </c>
      <c r="AX40">
        <f t="shared" si="77"/>
        <v>1</v>
      </c>
      <c r="AY40">
        <f t="shared" si="77"/>
        <v>1</v>
      </c>
      <c r="AZ40">
        <f t="shared" si="77"/>
        <v>1</v>
      </c>
      <c r="BA40">
        <f t="shared" si="77"/>
        <v>1</v>
      </c>
      <c r="BB40">
        <f t="shared" si="77"/>
        <v>1</v>
      </c>
      <c r="BC40" s="72">
        <f t="shared" si="77"/>
        <v>1</v>
      </c>
      <c r="BD40" s="72">
        <f t="shared" si="77"/>
        <v>1</v>
      </c>
      <c r="BE40">
        <f t="shared" si="77"/>
        <v>1</v>
      </c>
      <c r="BF40">
        <f t="shared" si="77"/>
        <v>1</v>
      </c>
      <c r="BG40">
        <f t="shared" si="77"/>
        <v>1</v>
      </c>
      <c r="BH40">
        <f t="shared" si="77"/>
        <v>1</v>
      </c>
      <c r="BI40">
        <f t="shared" si="77"/>
        <v>1</v>
      </c>
      <c r="BJ40">
        <f t="shared" si="77"/>
        <v>1</v>
      </c>
      <c r="BK40">
        <f t="shared" si="77"/>
        <v>1</v>
      </c>
      <c r="BL40">
        <f t="shared" si="77"/>
        <v>1</v>
      </c>
      <c r="BM40">
        <f t="shared" si="77"/>
        <v>1</v>
      </c>
      <c r="BN40">
        <f t="shared" si="77"/>
        <v>1</v>
      </c>
      <c r="BO40">
        <f t="shared" si="77"/>
        <v>1</v>
      </c>
      <c r="BP40">
        <f t="shared" si="77"/>
        <v>1</v>
      </c>
      <c r="BS40">
        <f t="shared" si="78"/>
        <v>1</v>
      </c>
      <c r="BT40">
        <f t="shared" si="77"/>
        <v>1</v>
      </c>
      <c r="BU40">
        <f t="shared" si="77"/>
        <v>1</v>
      </c>
      <c r="BV40">
        <f t="shared" si="77"/>
        <v>1</v>
      </c>
      <c r="BW40">
        <f t="shared" si="77"/>
        <v>1</v>
      </c>
      <c r="BX40">
        <f t="shared" si="77"/>
        <v>1</v>
      </c>
      <c r="BY40">
        <f t="shared" si="77"/>
        <v>1</v>
      </c>
      <c r="BZ40">
        <f t="shared" si="77"/>
        <v>1</v>
      </c>
      <c r="CA40" s="99">
        <f t="shared" si="77"/>
        <v>1</v>
      </c>
      <c r="CB40" s="99">
        <f t="shared" si="79"/>
        <v>1</v>
      </c>
      <c r="CC40" s="98">
        <f t="shared" si="79"/>
        <v>1</v>
      </c>
      <c r="CD40">
        <f t="shared" si="79"/>
        <v>1</v>
      </c>
      <c r="CE40">
        <f t="shared" si="79"/>
        <v>1</v>
      </c>
      <c r="CF40">
        <f t="shared" si="79"/>
        <v>1</v>
      </c>
      <c r="CG40">
        <f t="shared" si="79"/>
        <v>1</v>
      </c>
      <c r="CH40">
        <f t="shared" si="79"/>
        <v>1</v>
      </c>
      <c r="CI40">
        <f t="shared" si="79"/>
        <v>1</v>
      </c>
      <c r="CJ40">
        <f t="shared" si="79"/>
        <v>1</v>
      </c>
      <c r="CK40">
        <f t="shared" si="79"/>
        <v>1</v>
      </c>
      <c r="CL40">
        <f t="shared" si="79"/>
        <v>1</v>
      </c>
      <c r="CM40">
        <f t="shared" si="79"/>
        <v>1</v>
      </c>
      <c r="CN40">
        <f t="shared" si="79"/>
        <v>1</v>
      </c>
      <c r="CO40">
        <f t="shared" si="79"/>
        <v>1</v>
      </c>
      <c r="CP40">
        <f t="shared" si="79"/>
        <v>1</v>
      </c>
      <c r="CQ40">
        <f t="shared" si="79"/>
        <v>1</v>
      </c>
      <c r="CR40">
        <f t="shared" si="79"/>
        <v>1</v>
      </c>
      <c r="CU40">
        <f t="shared" si="80"/>
        <v>1</v>
      </c>
      <c r="CV40">
        <f t="shared" si="80"/>
        <v>1</v>
      </c>
      <c r="CW40">
        <f t="shared" si="80"/>
        <v>1</v>
      </c>
      <c r="CX40">
        <f t="shared" si="80"/>
        <v>1</v>
      </c>
      <c r="CY40">
        <f t="shared" si="80"/>
        <v>1</v>
      </c>
      <c r="CZ40">
        <f t="shared" si="80"/>
        <v>1</v>
      </c>
      <c r="DA40">
        <f t="shared" si="80"/>
        <v>1</v>
      </c>
      <c r="DB40">
        <f t="shared" si="80"/>
        <v>1</v>
      </c>
      <c r="DC40">
        <f t="shared" si="80"/>
        <v>1</v>
      </c>
      <c r="DD40">
        <f t="shared" si="80"/>
        <v>1</v>
      </c>
      <c r="DE40">
        <f t="shared" si="80"/>
        <v>1</v>
      </c>
      <c r="DF40">
        <f t="shared" si="80"/>
        <v>1</v>
      </c>
      <c r="DG40">
        <f t="shared" si="80"/>
        <v>1</v>
      </c>
      <c r="DH40" s="99">
        <f t="shared" si="80"/>
        <v>1</v>
      </c>
      <c r="DI40" s="99">
        <f t="shared" si="80"/>
        <v>1</v>
      </c>
      <c r="DJ40">
        <f t="shared" si="80"/>
        <v>1</v>
      </c>
      <c r="DK40">
        <f t="shared" si="80"/>
        <v>1</v>
      </c>
      <c r="DL40">
        <f t="shared" si="80"/>
        <v>1</v>
      </c>
      <c r="DM40">
        <f t="shared" si="80"/>
        <v>1</v>
      </c>
      <c r="DN40">
        <f t="shared" si="80"/>
        <v>1</v>
      </c>
      <c r="DO40">
        <f t="shared" si="80"/>
        <v>1</v>
      </c>
      <c r="DP40">
        <f t="shared" si="80"/>
        <v>1</v>
      </c>
      <c r="DQ40">
        <f t="shared" si="80"/>
        <v>1</v>
      </c>
      <c r="DR40">
        <f t="shared" si="80"/>
        <v>1</v>
      </c>
      <c r="DS40">
        <f t="shared" si="80"/>
        <v>1</v>
      </c>
      <c r="DT40">
        <f t="shared" si="80"/>
        <v>1</v>
      </c>
      <c r="DU40">
        <f t="shared" si="80"/>
        <v>1</v>
      </c>
      <c r="DX40">
        <f t="shared" si="81"/>
        <v>1</v>
      </c>
      <c r="DY40">
        <f t="shared" si="81"/>
        <v>1</v>
      </c>
      <c r="DZ40">
        <f t="shared" si="81"/>
        <v>1</v>
      </c>
      <c r="EA40">
        <f t="shared" si="81"/>
        <v>1</v>
      </c>
      <c r="EB40">
        <f t="shared" si="81"/>
        <v>1</v>
      </c>
      <c r="EC40">
        <f t="shared" si="81"/>
        <v>1</v>
      </c>
      <c r="ED40">
        <f t="shared" si="81"/>
        <v>0</v>
      </c>
      <c r="EE40">
        <f t="shared" si="81"/>
        <v>0</v>
      </c>
      <c r="EF40">
        <f t="shared" si="81"/>
        <v>0</v>
      </c>
    </row>
    <row r="41" spans="1:136" x14ac:dyDescent="0.25">
      <c r="A41" t="s">
        <v>37</v>
      </c>
      <c r="B41" t="s">
        <v>28</v>
      </c>
      <c r="N41">
        <f t="shared" si="76"/>
        <v>1</v>
      </c>
      <c r="O41">
        <f t="shared" si="76"/>
        <v>1</v>
      </c>
      <c r="P41">
        <f t="shared" si="76"/>
        <v>1</v>
      </c>
      <c r="Q41">
        <f t="shared" si="76"/>
        <v>1</v>
      </c>
      <c r="R41">
        <f t="shared" si="77"/>
        <v>1</v>
      </c>
      <c r="S41">
        <f t="shared" si="77"/>
        <v>1</v>
      </c>
      <c r="T41">
        <f t="shared" si="77"/>
        <v>1</v>
      </c>
      <c r="U41">
        <f t="shared" si="77"/>
        <v>1</v>
      </c>
      <c r="V41" s="72">
        <f t="shared" si="77"/>
        <v>1</v>
      </c>
      <c r="W41" s="72">
        <f t="shared" si="77"/>
        <v>1</v>
      </c>
      <c r="X41">
        <f t="shared" si="77"/>
        <v>1</v>
      </c>
      <c r="Y41">
        <f t="shared" si="77"/>
        <v>1</v>
      </c>
      <c r="Z41">
        <f t="shared" si="77"/>
        <v>1</v>
      </c>
      <c r="AA41">
        <f t="shared" si="77"/>
        <v>1</v>
      </c>
      <c r="AB41">
        <f t="shared" si="77"/>
        <v>1</v>
      </c>
      <c r="AC41">
        <f t="shared" si="77"/>
        <v>1</v>
      </c>
      <c r="AD41">
        <f t="shared" si="77"/>
        <v>1</v>
      </c>
      <c r="AE41">
        <f t="shared" si="77"/>
        <v>1</v>
      </c>
      <c r="AF41">
        <f t="shared" si="77"/>
        <v>1</v>
      </c>
      <c r="AG41">
        <f t="shared" si="77"/>
        <v>1</v>
      </c>
      <c r="AH41">
        <f t="shared" si="77"/>
        <v>1</v>
      </c>
      <c r="AI41">
        <f t="shared" si="77"/>
        <v>1</v>
      </c>
      <c r="AJ41">
        <f t="shared" si="77"/>
        <v>1</v>
      </c>
      <c r="AK41">
        <f t="shared" si="77"/>
        <v>1</v>
      </c>
      <c r="AL41">
        <f t="shared" si="77"/>
        <v>1</v>
      </c>
      <c r="AM41">
        <f t="shared" si="77"/>
        <v>1</v>
      </c>
      <c r="AP41">
        <f t="shared" si="77"/>
        <v>1</v>
      </c>
      <c r="AQ41">
        <f t="shared" si="77"/>
        <v>1</v>
      </c>
      <c r="AR41">
        <f t="shared" si="77"/>
        <v>1</v>
      </c>
      <c r="AS41">
        <f t="shared" si="77"/>
        <v>1</v>
      </c>
      <c r="AT41">
        <f t="shared" si="77"/>
        <v>1</v>
      </c>
      <c r="AU41">
        <f t="shared" si="77"/>
        <v>1</v>
      </c>
      <c r="AV41">
        <f t="shared" si="77"/>
        <v>1</v>
      </c>
      <c r="AW41">
        <f t="shared" si="77"/>
        <v>1</v>
      </c>
      <c r="AX41">
        <f t="shared" si="77"/>
        <v>1</v>
      </c>
      <c r="AY41">
        <f t="shared" si="77"/>
        <v>1</v>
      </c>
      <c r="AZ41">
        <f t="shared" si="77"/>
        <v>1</v>
      </c>
      <c r="BA41">
        <f t="shared" si="77"/>
        <v>1</v>
      </c>
      <c r="BB41">
        <f t="shared" si="77"/>
        <v>1</v>
      </c>
      <c r="BC41" s="72">
        <f t="shared" si="77"/>
        <v>1</v>
      </c>
      <c r="BD41" s="72">
        <f t="shared" si="77"/>
        <v>1</v>
      </c>
      <c r="BE41">
        <f t="shared" si="77"/>
        <v>1</v>
      </c>
      <c r="BF41">
        <f t="shared" si="77"/>
        <v>1</v>
      </c>
      <c r="BG41">
        <f t="shared" si="77"/>
        <v>1</v>
      </c>
      <c r="BH41">
        <f t="shared" si="77"/>
        <v>1</v>
      </c>
      <c r="BI41">
        <f t="shared" si="77"/>
        <v>1</v>
      </c>
      <c r="BJ41">
        <f t="shared" si="77"/>
        <v>1</v>
      </c>
      <c r="BK41">
        <f t="shared" si="77"/>
        <v>1</v>
      </c>
      <c r="BL41">
        <f t="shared" si="77"/>
        <v>1</v>
      </c>
      <c r="BM41">
        <f t="shared" si="77"/>
        <v>1</v>
      </c>
      <c r="BN41">
        <f t="shared" si="77"/>
        <v>1</v>
      </c>
      <c r="BO41">
        <f t="shared" si="77"/>
        <v>1</v>
      </c>
      <c r="BP41">
        <f t="shared" si="77"/>
        <v>1</v>
      </c>
      <c r="BS41">
        <f t="shared" si="78"/>
        <v>1</v>
      </c>
      <c r="BT41">
        <f t="shared" si="77"/>
        <v>1</v>
      </c>
      <c r="BU41">
        <f t="shared" si="77"/>
        <v>1</v>
      </c>
      <c r="BV41">
        <f t="shared" si="77"/>
        <v>1</v>
      </c>
      <c r="BW41">
        <f t="shared" si="77"/>
        <v>1</v>
      </c>
      <c r="BX41">
        <f t="shared" si="77"/>
        <v>1</v>
      </c>
      <c r="BY41">
        <f t="shared" si="77"/>
        <v>1</v>
      </c>
      <c r="BZ41">
        <f t="shared" si="77"/>
        <v>1</v>
      </c>
      <c r="CA41" s="99">
        <f t="shared" si="77"/>
        <v>1</v>
      </c>
      <c r="CB41" s="99">
        <f t="shared" si="79"/>
        <v>1</v>
      </c>
      <c r="CC41" s="98">
        <f t="shared" si="79"/>
        <v>1</v>
      </c>
      <c r="CD41">
        <f t="shared" si="79"/>
        <v>1</v>
      </c>
      <c r="CE41">
        <f t="shared" si="79"/>
        <v>1</v>
      </c>
      <c r="CF41">
        <f t="shared" si="79"/>
        <v>1</v>
      </c>
      <c r="CG41">
        <f t="shared" si="79"/>
        <v>1</v>
      </c>
      <c r="CH41">
        <f t="shared" si="79"/>
        <v>1</v>
      </c>
      <c r="CI41">
        <f t="shared" si="79"/>
        <v>1</v>
      </c>
      <c r="CJ41">
        <f t="shared" si="79"/>
        <v>1</v>
      </c>
      <c r="CK41">
        <f t="shared" si="79"/>
        <v>1</v>
      </c>
      <c r="CL41">
        <f t="shared" si="79"/>
        <v>1</v>
      </c>
      <c r="CM41">
        <f t="shared" si="79"/>
        <v>1</v>
      </c>
      <c r="CN41">
        <f t="shared" si="79"/>
        <v>1</v>
      </c>
      <c r="CO41">
        <f t="shared" si="79"/>
        <v>1</v>
      </c>
      <c r="CP41">
        <f t="shared" si="79"/>
        <v>1</v>
      </c>
      <c r="CQ41">
        <f t="shared" si="79"/>
        <v>1</v>
      </c>
      <c r="CR41">
        <f t="shared" si="79"/>
        <v>1</v>
      </c>
      <c r="CU41">
        <f t="shared" si="80"/>
        <v>1</v>
      </c>
      <c r="CV41">
        <f t="shared" si="80"/>
        <v>1</v>
      </c>
      <c r="CW41">
        <f t="shared" si="80"/>
        <v>1</v>
      </c>
      <c r="CX41">
        <f t="shared" si="80"/>
        <v>1</v>
      </c>
      <c r="CY41">
        <f t="shared" si="80"/>
        <v>1</v>
      </c>
      <c r="CZ41">
        <f t="shared" si="80"/>
        <v>1</v>
      </c>
      <c r="DA41">
        <f t="shared" si="80"/>
        <v>1</v>
      </c>
      <c r="DB41">
        <f t="shared" si="80"/>
        <v>1</v>
      </c>
      <c r="DC41">
        <f t="shared" si="80"/>
        <v>1</v>
      </c>
      <c r="DD41">
        <f t="shared" si="80"/>
        <v>1</v>
      </c>
      <c r="DE41">
        <f t="shared" si="80"/>
        <v>1</v>
      </c>
      <c r="DF41">
        <f t="shared" si="80"/>
        <v>1</v>
      </c>
      <c r="DG41">
        <f t="shared" si="80"/>
        <v>1</v>
      </c>
      <c r="DH41" s="99">
        <f t="shared" si="80"/>
        <v>1</v>
      </c>
      <c r="DI41" s="99">
        <f t="shared" si="80"/>
        <v>1</v>
      </c>
      <c r="DJ41">
        <f t="shared" si="80"/>
        <v>1</v>
      </c>
      <c r="DK41">
        <f t="shared" si="80"/>
        <v>1</v>
      </c>
      <c r="DL41">
        <f t="shared" si="80"/>
        <v>1</v>
      </c>
      <c r="DM41">
        <f t="shared" si="80"/>
        <v>1</v>
      </c>
      <c r="DN41">
        <f t="shared" si="80"/>
        <v>1</v>
      </c>
      <c r="DO41">
        <f t="shared" si="80"/>
        <v>1</v>
      </c>
      <c r="DP41">
        <f t="shared" si="80"/>
        <v>1</v>
      </c>
      <c r="DQ41">
        <f t="shared" si="80"/>
        <v>1</v>
      </c>
      <c r="DR41">
        <f t="shared" si="80"/>
        <v>1</v>
      </c>
      <c r="DS41">
        <f t="shared" si="80"/>
        <v>1</v>
      </c>
      <c r="DT41">
        <f t="shared" si="80"/>
        <v>1</v>
      </c>
      <c r="DU41">
        <f t="shared" si="80"/>
        <v>1</v>
      </c>
      <c r="DX41">
        <f t="shared" si="81"/>
        <v>1</v>
      </c>
      <c r="DY41">
        <f t="shared" si="81"/>
        <v>1</v>
      </c>
      <c r="DZ41">
        <f t="shared" si="81"/>
        <v>1</v>
      </c>
      <c r="EA41">
        <f t="shared" si="81"/>
        <v>1</v>
      </c>
      <c r="EB41">
        <f t="shared" si="81"/>
        <v>1</v>
      </c>
      <c r="EC41">
        <f t="shared" si="81"/>
        <v>1</v>
      </c>
      <c r="ED41">
        <f t="shared" si="81"/>
        <v>0</v>
      </c>
      <c r="EE41">
        <f t="shared" si="81"/>
        <v>0</v>
      </c>
      <c r="EF41">
        <f t="shared" si="81"/>
        <v>0</v>
      </c>
    </row>
    <row r="42" spans="1:136" x14ac:dyDescent="0.25">
      <c r="A42" t="s">
        <v>38</v>
      </c>
      <c r="B42" t="s">
        <v>29</v>
      </c>
      <c r="N42">
        <f t="shared" si="76"/>
        <v>1</v>
      </c>
      <c r="O42">
        <f t="shared" si="76"/>
        <v>1</v>
      </c>
      <c r="P42">
        <f t="shared" si="76"/>
        <v>1</v>
      </c>
      <c r="Q42">
        <f t="shared" si="76"/>
        <v>1</v>
      </c>
      <c r="R42">
        <f t="shared" si="77"/>
        <v>1</v>
      </c>
      <c r="S42">
        <f t="shared" si="77"/>
        <v>1</v>
      </c>
      <c r="T42">
        <f t="shared" si="77"/>
        <v>1</v>
      </c>
      <c r="U42">
        <f t="shared" si="77"/>
        <v>1</v>
      </c>
      <c r="V42" s="72">
        <f t="shared" si="77"/>
        <v>1</v>
      </c>
      <c r="W42" s="72">
        <f t="shared" si="77"/>
        <v>1</v>
      </c>
      <c r="X42">
        <f t="shared" si="77"/>
        <v>1</v>
      </c>
      <c r="Y42">
        <f t="shared" si="77"/>
        <v>1</v>
      </c>
      <c r="Z42">
        <f t="shared" si="77"/>
        <v>1</v>
      </c>
      <c r="AA42">
        <f t="shared" si="77"/>
        <v>1</v>
      </c>
      <c r="AB42">
        <f t="shared" si="77"/>
        <v>1</v>
      </c>
      <c r="AC42">
        <f t="shared" si="77"/>
        <v>1</v>
      </c>
      <c r="AD42">
        <f t="shared" si="77"/>
        <v>1</v>
      </c>
      <c r="AE42">
        <f t="shared" si="77"/>
        <v>1</v>
      </c>
      <c r="AF42">
        <f t="shared" si="77"/>
        <v>1</v>
      </c>
      <c r="AG42">
        <f t="shared" si="77"/>
        <v>1</v>
      </c>
      <c r="AH42">
        <f t="shared" si="77"/>
        <v>1</v>
      </c>
      <c r="AI42">
        <f t="shared" si="77"/>
        <v>1</v>
      </c>
      <c r="AJ42">
        <f t="shared" si="77"/>
        <v>1</v>
      </c>
      <c r="AK42">
        <f t="shared" si="77"/>
        <v>1</v>
      </c>
      <c r="AL42">
        <f t="shared" si="77"/>
        <v>1</v>
      </c>
      <c r="AM42">
        <f t="shared" si="77"/>
        <v>1</v>
      </c>
      <c r="AP42">
        <f t="shared" si="77"/>
        <v>1</v>
      </c>
      <c r="AQ42">
        <f t="shared" si="77"/>
        <v>1</v>
      </c>
      <c r="AR42">
        <f t="shared" si="77"/>
        <v>1</v>
      </c>
      <c r="AS42">
        <f t="shared" si="77"/>
        <v>1</v>
      </c>
      <c r="AT42">
        <f t="shared" si="77"/>
        <v>1</v>
      </c>
      <c r="AU42">
        <f t="shared" si="77"/>
        <v>1</v>
      </c>
      <c r="AV42">
        <f t="shared" si="77"/>
        <v>1</v>
      </c>
      <c r="AW42">
        <f t="shared" si="77"/>
        <v>1</v>
      </c>
      <c r="AX42">
        <f t="shared" si="77"/>
        <v>1</v>
      </c>
      <c r="AY42">
        <f t="shared" si="77"/>
        <v>1</v>
      </c>
      <c r="AZ42">
        <f t="shared" si="77"/>
        <v>1</v>
      </c>
      <c r="BA42">
        <f t="shared" si="77"/>
        <v>1</v>
      </c>
      <c r="BB42">
        <f t="shared" si="77"/>
        <v>1</v>
      </c>
      <c r="BC42" s="72">
        <f t="shared" si="77"/>
        <v>1</v>
      </c>
      <c r="BD42" s="72">
        <f t="shared" si="77"/>
        <v>1</v>
      </c>
      <c r="BE42">
        <f t="shared" si="77"/>
        <v>1</v>
      </c>
      <c r="BF42">
        <f t="shared" si="77"/>
        <v>1</v>
      </c>
      <c r="BG42">
        <f t="shared" si="77"/>
        <v>1</v>
      </c>
      <c r="BH42">
        <f t="shared" si="77"/>
        <v>1</v>
      </c>
      <c r="BI42">
        <f t="shared" si="77"/>
        <v>1</v>
      </c>
      <c r="BJ42">
        <f t="shared" si="77"/>
        <v>1</v>
      </c>
      <c r="BK42">
        <f t="shared" si="77"/>
        <v>1</v>
      </c>
      <c r="BL42">
        <f t="shared" si="77"/>
        <v>1</v>
      </c>
      <c r="BM42">
        <f t="shared" si="77"/>
        <v>1</v>
      </c>
      <c r="BN42">
        <f t="shared" si="77"/>
        <v>1</v>
      </c>
      <c r="BO42">
        <f t="shared" si="77"/>
        <v>1</v>
      </c>
      <c r="BP42">
        <f t="shared" si="77"/>
        <v>1</v>
      </c>
      <c r="BS42">
        <f t="shared" si="78"/>
        <v>1</v>
      </c>
      <c r="BT42">
        <f t="shared" si="77"/>
        <v>1</v>
      </c>
      <c r="BU42">
        <f t="shared" si="77"/>
        <v>1</v>
      </c>
      <c r="BV42">
        <f t="shared" si="77"/>
        <v>1</v>
      </c>
      <c r="BW42">
        <f t="shared" si="77"/>
        <v>1</v>
      </c>
      <c r="BX42">
        <f t="shared" si="77"/>
        <v>1</v>
      </c>
      <c r="BY42">
        <f t="shared" si="77"/>
        <v>1</v>
      </c>
      <c r="BZ42">
        <f t="shared" si="77"/>
        <v>1</v>
      </c>
      <c r="CA42" s="99">
        <f t="shared" si="77"/>
        <v>1</v>
      </c>
      <c r="CB42" s="99">
        <f t="shared" si="79"/>
        <v>1</v>
      </c>
      <c r="CC42" s="98">
        <f t="shared" si="79"/>
        <v>1</v>
      </c>
      <c r="CD42">
        <f t="shared" si="79"/>
        <v>1</v>
      </c>
      <c r="CE42">
        <f t="shared" si="79"/>
        <v>1</v>
      </c>
      <c r="CF42">
        <f t="shared" si="79"/>
        <v>1</v>
      </c>
      <c r="CG42">
        <f t="shared" si="79"/>
        <v>1</v>
      </c>
      <c r="CH42">
        <f t="shared" si="79"/>
        <v>1</v>
      </c>
      <c r="CI42">
        <f t="shared" si="79"/>
        <v>1</v>
      </c>
      <c r="CJ42">
        <f t="shared" si="79"/>
        <v>1</v>
      </c>
      <c r="CK42">
        <f t="shared" si="79"/>
        <v>1</v>
      </c>
      <c r="CL42">
        <f t="shared" si="79"/>
        <v>1</v>
      </c>
      <c r="CM42">
        <f t="shared" si="79"/>
        <v>1</v>
      </c>
      <c r="CN42">
        <f t="shared" si="79"/>
        <v>1</v>
      </c>
      <c r="CO42">
        <f t="shared" si="79"/>
        <v>1</v>
      </c>
      <c r="CP42">
        <f t="shared" si="79"/>
        <v>1</v>
      </c>
      <c r="CQ42">
        <f t="shared" si="79"/>
        <v>1</v>
      </c>
      <c r="CR42">
        <f t="shared" si="79"/>
        <v>1</v>
      </c>
      <c r="CU42">
        <f t="shared" si="80"/>
        <v>1</v>
      </c>
      <c r="CV42">
        <f t="shared" si="80"/>
        <v>1</v>
      </c>
      <c r="CW42">
        <f t="shared" si="80"/>
        <v>1</v>
      </c>
      <c r="CX42">
        <f t="shared" si="80"/>
        <v>1</v>
      </c>
      <c r="CY42">
        <f t="shared" si="80"/>
        <v>1</v>
      </c>
      <c r="CZ42">
        <f t="shared" si="80"/>
        <v>1</v>
      </c>
      <c r="DA42">
        <f t="shared" si="80"/>
        <v>1</v>
      </c>
      <c r="DB42">
        <f t="shared" si="80"/>
        <v>1</v>
      </c>
      <c r="DC42">
        <f t="shared" si="80"/>
        <v>1</v>
      </c>
      <c r="DD42">
        <f t="shared" si="80"/>
        <v>1</v>
      </c>
      <c r="DE42">
        <f t="shared" si="80"/>
        <v>1</v>
      </c>
      <c r="DF42">
        <f t="shared" si="80"/>
        <v>1</v>
      </c>
      <c r="DG42">
        <f t="shared" si="80"/>
        <v>1</v>
      </c>
      <c r="DH42" s="99">
        <f t="shared" si="80"/>
        <v>1</v>
      </c>
      <c r="DI42" s="99">
        <f t="shared" si="80"/>
        <v>1</v>
      </c>
      <c r="DJ42">
        <f t="shared" si="80"/>
        <v>1</v>
      </c>
      <c r="DK42">
        <f t="shared" si="80"/>
        <v>1</v>
      </c>
      <c r="DL42">
        <f t="shared" si="80"/>
        <v>1</v>
      </c>
      <c r="DM42">
        <f t="shared" si="80"/>
        <v>1</v>
      </c>
      <c r="DN42">
        <f t="shared" si="80"/>
        <v>1</v>
      </c>
      <c r="DO42">
        <f t="shared" si="80"/>
        <v>1</v>
      </c>
      <c r="DP42">
        <f t="shared" si="80"/>
        <v>1</v>
      </c>
      <c r="DQ42">
        <f t="shared" si="80"/>
        <v>1</v>
      </c>
      <c r="DR42">
        <f t="shared" si="80"/>
        <v>1</v>
      </c>
      <c r="DS42">
        <f t="shared" si="80"/>
        <v>1</v>
      </c>
      <c r="DT42">
        <f t="shared" si="80"/>
        <v>1</v>
      </c>
      <c r="DU42">
        <f t="shared" si="80"/>
        <v>1</v>
      </c>
      <c r="DX42">
        <f t="shared" si="81"/>
        <v>1</v>
      </c>
      <c r="DY42">
        <f t="shared" si="81"/>
        <v>1</v>
      </c>
      <c r="DZ42">
        <f t="shared" si="81"/>
        <v>1</v>
      </c>
      <c r="EA42">
        <f t="shared" si="81"/>
        <v>1</v>
      </c>
      <c r="EB42">
        <f t="shared" si="81"/>
        <v>1</v>
      </c>
      <c r="EC42">
        <f t="shared" si="81"/>
        <v>1</v>
      </c>
      <c r="ED42">
        <f t="shared" si="81"/>
        <v>0</v>
      </c>
      <c r="EE42">
        <f t="shared" si="81"/>
        <v>0</v>
      </c>
      <c r="EF42">
        <f t="shared" si="81"/>
        <v>0</v>
      </c>
    </row>
    <row r="43" spans="1:136" x14ac:dyDescent="0.25">
      <c r="A43" t="s">
        <v>39</v>
      </c>
      <c r="B43" t="s">
        <v>30</v>
      </c>
      <c r="N43">
        <f t="shared" si="76"/>
        <v>1</v>
      </c>
      <c r="O43">
        <f t="shared" si="76"/>
        <v>1</v>
      </c>
      <c r="P43">
        <f t="shared" si="76"/>
        <v>1</v>
      </c>
      <c r="Q43">
        <f t="shared" si="76"/>
        <v>1</v>
      </c>
      <c r="R43">
        <f t="shared" si="77"/>
        <v>1</v>
      </c>
      <c r="S43">
        <f t="shared" si="77"/>
        <v>1</v>
      </c>
      <c r="T43">
        <f t="shared" si="77"/>
        <v>1</v>
      </c>
      <c r="U43">
        <f t="shared" si="77"/>
        <v>1</v>
      </c>
      <c r="V43" s="72">
        <f t="shared" si="77"/>
        <v>1</v>
      </c>
      <c r="W43" s="72">
        <f t="shared" si="77"/>
        <v>1</v>
      </c>
      <c r="X43">
        <f t="shared" si="77"/>
        <v>1</v>
      </c>
      <c r="Y43">
        <f t="shared" si="77"/>
        <v>1</v>
      </c>
      <c r="Z43">
        <f t="shared" si="77"/>
        <v>1</v>
      </c>
      <c r="AA43">
        <f t="shared" si="77"/>
        <v>1</v>
      </c>
      <c r="AB43">
        <f t="shared" si="77"/>
        <v>1</v>
      </c>
      <c r="AC43">
        <f t="shared" si="77"/>
        <v>1</v>
      </c>
      <c r="AD43">
        <f t="shared" si="77"/>
        <v>1</v>
      </c>
      <c r="AE43">
        <f t="shared" si="77"/>
        <v>1</v>
      </c>
      <c r="AF43">
        <f t="shared" si="77"/>
        <v>1</v>
      </c>
      <c r="AG43">
        <f t="shared" si="77"/>
        <v>1</v>
      </c>
      <c r="AH43">
        <f t="shared" si="77"/>
        <v>1</v>
      </c>
      <c r="AI43">
        <f t="shared" si="77"/>
        <v>1</v>
      </c>
      <c r="AJ43">
        <f t="shared" si="77"/>
        <v>1</v>
      </c>
      <c r="AK43">
        <f t="shared" si="77"/>
        <v>1</v>
      </c>
      <c r="AL43">
        <f t="shared" si="77"/>
        <v>1</v>
      </c>
      <c r="AM43">
        <f t="shared" si="77"/>
        <v>1</v>
      </c>
      <c r="AP43">
        <f t="shared" si="77"/>
        <v>1</v>
      </c>
      <c r="AQ43">
        <f t="shared" si="77"/>
        <v>1</v>
      </c>
      <c r="AR43">
        <f t="shared" si="77"/>
        <v>1</v>
      </c>
      <c r="AS43">
        <f t="shared" si="77"/>
        <v>1</v>
      </c>
      <c r="AT43">
        <f t="shared" si="77"/>
        <v>1</v>
      </c>
      <c r="AU43">
        <f t="shared" ref="AU43:CR45" si="82">COUNTIF(AU$4:AU$37,$B43)</f>
        <v>1</v>
      </c>
      <c r="AV43">
        <f t="shared" si="82"/>
        <v>1</v>
      </c>
      <c r="AW43">
        <f t="shared" si="82"/>
        <v>1</v>
      </c>
      <c r="AX43">
        <f t="shared" si="82"/>
        <v>1</v>
      </c>
      <c r="AY43">
        <f t="shared" si="82"/>
        <v>1</v>
      </c>
      <c r="AZ43">
        <f t="shared" si="82"/>
        <v>1</v>
      </c>
      <c r="BA43">
        <f t="shared" si="82"/>
        <v>1</v>
      </c>
      <c r="BB43">
        <f t="shared" si="82"/>
        <v>1</v>
      </c>
      <c r="BC43" s="72">
        <f t="shared" si="82"/>
        <v>1</v>
      </c>
      <c r="BD43" s="72">
        <f t="shared" si="82"/>
        <v>1</v>
      </c>
      <c r="BE43">
        <f t="shared" si="82"/>
        <v>1</v>
      </c>
      <c r="BF43">
        <f t="shared" si="82"/>
        <v>1</v>
      </c>
      <c r="BG43">
        <f t="shared" si="82"/>
        <v>1</v>
      </c>
      <c r="BH43">
        <f t="shared" si="82"/>
        <v>1</v>
      </c>
      <c r="BI43">
        <f t="shared" si="82"/>
        <v>1</v>
      </c>
      <c r="BJ43">
        <f t="shared" si="82"/>
        <v>1</v>
      </c>
      <c r="BK43">
        <f t="shared" si="82"/>
        <v>1</v>
      </c>
      <c r="BL43">
        <f t="shared" si="82"/>
        <v>1</v>
      </c>
      <c r="BM43">
        <f t="shared" si="82"/>
        <v>1</v>
      </c>
      <c r="BN43">
        <f t="shared" si="82"/>
        <v>1</v>
      </c>
      <c r="BO43">
        <f t="shared" si="82"/>
        <v>1</v>
      </c>
      <c r="BP43">
        <f t="shared" si="82"/>
        <v>1</v>
      </c>
      <c r="BS43">
        <f t="shared" si="82"/>
        <v>1</v>
      </c>
      <c r="BT43">
        <f t="shared" si="82"/>
        <v>1</v>
      </c>
      <c r="BU43">
        <f t="shared" si="82"/>
        <v>1</v>
      </c>
      <c r="BV43">
        <f t="shared" si="82"/>
        <v>1</v>
      </c>
      <c r="BW43">
        <f t="shared" si="82"/>
        <v>1</v>
      </c>
      <c r="BX43">
        <f t="shared" si="82"/>
        <v>1</v>
      </c>
      <c r="BY43">
        <f t="shared" si="82"/>
        <v>1</v>
      </c>
      <c r="BZ43">
        <f t="shared" si="82"/>
        <v>1</v>
      </c>
      <c r="CA43" s="99">
        <f t="shared" si="82"/>
        <v>1</v>
      </c>
      <c r="CB43" s="99">
        <f t="shared" si="82"/>
        <v>1</v>
      </c>
      <c r="CC43" s="98">
        <f t="shared" si="82"/>
        <v>1</v>
      </c>
      <c r="CD43">
        <f t="shared" si="82"/>
        <v>1</v>
      </c>
      <c r="CE43">
        <f t="shared" si="82"/>
        <v>1</v>
      </c>
      <c r="CF43">
        <f t="shared" si="82"/>
        <v>1</v>
      </c>
      <c r="CG43">
        <f t="shared" si="82"/>
        <v>1</v>
      </c>
      <c r="CH43">
        <f t="shared" si="82"/>
        <v>1</v>
      </c>
      <c r="CI43">
        <f t="shared" si="82"/>
        <v>1</v>
      </c>
      <c r="CJ43">
        <f t="shared" si="82"/>
        <v>1</v>
      </c>
      <c r="CK43">
        <f t="shared" si="82"/>
        <v>1</v>
      </c>
      <c r="CL43">
        <f t="shared" si="82"/>
        <v>1</v>
      </c>
      <c r="CM43">
        <f t="shared" si="82"/>
        <v>1</v>
      </c>
      <c r="CN43">
        <f t="shared" si="82"/>
        <v>1</v>
      </c>
      <c r="CO43">
        <f t="shared" si="82"/>
        <v>1</v>
      </c>
      <c r="CP43">
        <f t="shared" si="82"/>
        <v>1</v>
      </c>
      <c r="CQ43">
        <f t="shared" si="82"/>
        <v>1</v>
      </c>
      <c r="CR43">
        <f t="shared" si="82"/>
        <v>1</v>
      </c>
      <c r="CU43">
        <f t="shared" si="80"/>
        <v>1</v>
      </c>
      <c r="CV43">
        <f t="shared" si="80"/>
        <v>1</v>
      </c>
      <c r="CW43">
        <f t="shared" si="80"/>
        <v>1</v>
      </c>
      <c r="CX43">
        <f t="shared" si="80"/>
        <v>1</v>
      </c>
      <c r="CY43">
        <f t="shared" si="80"/>
        <v>1</v>
      </c>
      <c r="CZ43">
        <f t="shared" si="80"/>
        <v>1</v>
      </c>
      <c r="DA43">
        <f t="shared" si="80"/>
        <v>1</v>
      </c>
      <c r="DB43">
        <f t="shared" si="80"/>
        <v>1</v>
      </c>
      <c r="DC43">
        <f t="shared" si="80"/>
        <v>1</v>
      </c>
      <c r="DD43">
        <f t="shared" si="80"/>
        <v>1</v>
      </c>
      <c r="DE43">
        <f t="shared" si="80"/>
        <v>1</v>
      </c>
      <c r="DF43">
        <f t="shared" si="80"/>
        <v>1</v>
      </c>
      <c r="DG43">
        <f t="shared" si="80"/>
        <v>1</v>
      </c>
      <c r="DH43" s="99">
        <f t="shared" si="80"/>
        <v>1</v>
      </c>
      <c r="DI43" s="99">
        <f t="shared" si="80"/>
        <v>1</v>
      </c>
      <c r="DJ43">
        <f t="shared" si="80"/>
        <v>1</v>
      </c>
      <c r="DK43">
        <f t="shared" si="80"/>
        <v>1</v>
      </c>
      <c r="DL43">
        <f t="shared" si="80"/>
        <v>1</v>
      </c>
      <c r="DM43">
        <f t="shared" si="80"/>
        <v>1</v>
      </c>
      <c r="DN43">
        <f t="shared" si="80"/>
        <v>1</v>
      </c>
      <c r="DO43">
        <f t="shared" si="80"/>
        <v>1</v>
      </c>
      <c r="DP43">
        <f t="shared" si="80"/>
        <v>1</v>
      </c>
      <c r="DQ43">
        <f t="shared" si="80"/>
        <v>1</v>
      </c>
      <c r="DR43">
        <f t="shared" si="80"/>
        <v>1</v>
      </c>
      <c r="DS43">
        <f t="shared" si="80"/>
        <v>1</v>
      </c>
      <c r="DT43">
        <f t="shared" si="80"/>
        <v>1</v>
      </c>
      <c r="DU43">
        <f t="shared" si="80"/>
        <v>1</v>
      </c>
      <c r="DX43">
        <f t="shared" si="81"/>
        <v>0</v>
      </c>
      <c r="DY43">
        <f t="shared" si="81"/>
        <v>0</v>
      </c>
      <c r="DZ43">
        <f t="shared" si="81"/>
        <v>1</v>
      </c>
      <c r="EA43">
        <f t="shared" si="81"/>
        <v>0</v>
      </c>
      <c r="EB43">
        <f t="shared" si="81"/>
        <v>1</v>
      </c>
      <c r="EC43">
        <f t="shared" si="81"/>
        <v>0</v>
      </c>
      <c r="ED43">
        <f t="shared" si="81"/>
        <v>0</v>
      </c>
      <c r="EE43">
        <f t="shared" si="81"/>
        <v>0</v>
      </c>
      <c r="EF43">
        <f t="shared" si="81"/>
        <v>0</v>
      </c>
    </row>
    <row r="44" spans="1:136" x14ac:dyDescent="0.25">
      <c r="A44" t="s">
        <v>40</v>
      </c>
      <c r="B44" t="s">
        <v>31</v>
      </c>
      <c r="N44">
        <f t="shared" ref="N44:R45" si="83">COUNTIF(N$4:N$37,$B44)</f>
        <v>0</v>
      </c>
      <c r="O44">
        <f t="shared" si="83"/>
        <v>0</v>
      </c>
      <c r="P44">
        <f t="shared" si="83"/>
        <v>0</v>
      </c>
      <c r="Q44">
        <f t="shared" si="83"/>
        <v>0</v>
      </c>
      <c r="R44">
        <f t="shared" si="83"/>
        <v>0</v>
      </c>
      <c r="S44">
        <f t="shared" ref="R44:CB45" si="84">COUNTIF(S$4:S$37,$B44)</f>
        <v>0</v>
      </c>
      <c r="T44">
        <f t="shared" si="84"/>
        <v>0</v>
      </c>
      <c r="U44">
        <f t="shared" si="84"/>
        <v>0</v>
      </c>
      <c r="V44" s="72">
        <f t="shared" si="84"/>
        <v>1</v>
      </c>
      <c r="W44" s="72">
        <f t="shared" si="84"/>
        <v>1</v>
      </c>
      <c r="X44">
        <f t="shared" si="84"/>
        <v>0</v>
      </c>
      <c r="Y44">
        <f t="shared" si="84"/>
        <v>0</v>
      </c>
      <c r="Z44">
        <f t="shared" si="84"/>
        <v>0</v>
      </c>
      <c r="AA44">
        <f t="shared" si="84"/>
        <v>0</v>
      </c>
      <c r="AB44">
        <f t="shared" si="84"/>
        <v>0</v>
      </c>
      <c r="AC44">
        <f t="shared" si="84"/>
        <v>0</v>
      </c>
      <c r="AD44">
        <f t="shared" si="84"/>
        <v>0</v>
      </c>
      <c r="AE44">
        <f t="shared" si="84"/>
        <v>0</v>
      </c>
      <c r="AF44">
        <f t="shared" si="84"/>
        <v>0</v>
      </c>
      <c r="AG44">
        <f t="shared" si="84"/>
        <v>0</v>
      </c>
      <c r="AH44">
        <f t="shared" si="84"/>
        <v>0</v>
      </c>
      <c r="AI44">
        <f t="shared" si="84"/>
        <v>0</v>
      </c>
      <c r="AJ44">
        <f t="shared" si="84"/>
        <v>0</v>
      </c>
      <c r="AK44">
        <f t="shared" si="84"/>
        <v>0</v>
      </c>
      <c r="AL44">
        <f t="shared" si="84"/>
        <v>0</v>
      </c>
      <c r="AM44">
        <f t="shared" si="84"/>
        <v>0</v>
      </c>
      <c r="AP44">
        <f t="shared" si="84"/>
        <v>0</v>
      </c>
      <c r="AQ44">
        <f t="shared" si="84"/>
        <v>0</v>
      </c>
      <c r="AR44">
        <f t="shared" si="84"/>
        <v>0</v>
      </c>
      <c r="AS44">
        <f t="shared" si="84"/>
        <v>0</v>
      </c>
      <c r="AT44">
        <f t="shared" si="84"/>
        <v>0</v>
      </c>
      <c r="AU44">
        <f t="shared" si="84"/>
        <v>0</v>
      </c>
      <c r="AV44">
        <f t="shared" si="84"/>
        <v>0</v>
      </c>
      <c r="AW44">
        <f t="shared" si="84"/>
        <v>0</v>
      </c>
      <c r="AX44">
        <f t="shared" si="84"/>
        <v>0</v>
      </c>
      <c r="AY44">
        <f t="shared" si="84"/>
        <v>0</v>
      </c>
      <c r="AZ44">
        <f t="shared" si="84"/>
        <v>0</v>
      </c>
      <c r="BA44">
        <f t="shared" si="84"/>
        <v>0</v>
      </c>
      <c r="BB44">
        <f t="shared" si="84"/>
        <v>0</v>
      </c>
      <c r="BC44" s="72">
        <f t="shared" si="84"/>
        <v>1</v>
      </c>
      <c r="BD44" s="72">
        <f t="shared" si="84"/>
        <v>1</v>
      </c>
      <c r="BE44">
        <f t="shared" si="84"/>
        <v>0</v>
      </c>
      <c r="BF44">
        <f t="shared" si="84"/>
        <v>0</v>
      </c>
      <c r="BG44">
        <f t="shared" si="84"/>
        <v>0</v>
      </c>
      <c r="BH44">
        <f t="shared" si="84"/>
        <v>0</v>
      </c>
      <c r="BI44">
        <f t="shared" si="84"/>
        <v>0</v>
      </c>
      <c r="BJ44">
        <f t="shared" si="84"/>
        <v>0</v>
      </c>
      <c r="BK44">
        <f t="shared" si="84"/>
        <v>0</v>
      </c>
      <c r="BL44">
        <f t="shared" si="84"/>
        <v>0</v>
      </c>
      <c r="BM44">
        <f t="shared" si="84"/>
        <v>0</v>
      </c>
      <c r="BN44">
        <f t="shared" si="84"/>
        <v>0</v>
      </c>
      <c r="BO44">
        <f t="shared" si="84"/>
        <v>0</v>
      </c>
      <c r="BP44">
        <f t="shared" si="84"/>
        <v>0</v>
      </c>
      <c r="BS44">
        <f t="shared" si="84"/>
        <v>0</v>
      </c>
      <c r="BT44">
        <f t="shared" si="84"/>
        <v>0</v>
      </c>
      <c r="BU44">
        <f t="shared" si="84"/>
        <v>0</v>
      </c>
      <c r="BV44">
        <f t="shared" si="84"/>
        <v>0</v>
      </c>
      <c r="BW44">
        <f t="shared" si="84"/>
        <v>0</v>
      </c>
      <c r="BX44">
        <f t="shared" si="84"/>
        <v>0</v>
      </c>
      <c r="BY44">
        <f t="shared" si="84"/>
        <v>0</v>
      </c>
      <c r="BZ44">
        <f t="shared" si="84"/>
        <v>0</v>
      </c>
      <c r="CA44" s="99">
        <f t="shared" si="84"/>
        <v>0</v>
      </c>
      <c r="CB44" s="99">
        <f t="shared" si="84"/>
        <v>0</v>
      </c>
      <c r="CC44" s="98">
        <f t="shared" si="82"/>
        <v>0</v>
      </c>
      <c r="CD44">
        <f t="shared" si="82"/>
        <v>0</v>
      </c>
      <c r="CE44">
        <f t="shared" si="82"/>
        <v>0</v>
      </c>
      <c r="CF44">
        <f t="shared" si="82"/>
        <v>0</v>
      </c>
      <c r="CG44">
        <f t="shared" si="82"/>
        <v>0</v>
      </c>
      <c r="CH44">
        <f t="shared" si="82"/>
        <v>0</v>
      </c>
      <c r="CI44">
        <f t="shared" si="82"/>
        <v>0</v>
      </c>
      <c r="CJ44">
        <f t="shared" si="82"/>
        <v>0</v>
      </c>
      <c r="CK44">
        <f t="shared" si="82"/>
        <v>0</v>
      </c>
      <c r="CL44">
        <f t="shared" si="82"/>
        <v>0</v>
      </c>
      <c r="CM44">
        <f t="shared" si="82"/>
        <v>0</v>
      </c>
      <c r="CN44">
        <f t="shared" si="82"/>
        <v>0</v>
      </c>
      <c r="CO44">
        <f t="shared" si="82"/>
        <v>0</v>
      </c>
      <c r="CP44">
        <f t="shared" si="82"/>
        <v>0</v>
      </c>
      <c r="CQ44">
        <f t="shared" si="82"/>
        <v>0</v>
      </c>
      <c r="CR44">
        <f t="shared" si="82"/>
        <v>0</v>
      </c>
      <c r="CU44">
        <f t="shared" si="80"/>
        <v>0</v>
      </c>
      <c r="CV44">
        <f t="shared" si="80"/>
        <v>0</v>
      </c>
      <c r="CW44">
        <f t="shared" si="80"/>
        <v>0</v>
      </c>
      <c r="CX44">
        <f t="shared" si="80"/>
        <v>0</v>
      </c>
      <c r="CY44">
        <f t="shared" si="80"/>
        <v>0</v>
      </c>
      <c r="CZ44">
        <f t="shared" si="80"/>
        <v>0</v>
      </c>
      <c r="DA44">
        <f t="shared" si="80"/>
        <v>0</v>
      </c>
      <c r="DB44">
        <f t="shared" si="80"/>
        <v>0</v>
      </c>
      <c r="DC44">
        <f t="shared" si="80"/>
        <v>0</v>
      </c>
      <c r="DD44">
        <f t="shared" si="80"/>
        <v>0</v>
      </c>
      <c r="DE44">
        <f t="shared" si="80"/>
        <v>0</v>
      </c>
      <c r="DF44">
        <f t="shared" si="80"/>
        <v>0</v>
      </c>
      <c r="DG44">
        <f t="shared" si="80"/>
        <v>0</v>
      </c>
      <c r="DH44" s="99">
        <f t="shared" si="80"/>
        <v>0</v>
      </c>
      <c r="DI44" s="99">
        <f t="shared" si="80"/>
        <v>0</v>
      </c>
      <c r="DJ44">
        <f t="shared" si="80"/>
        <v>0</v>
      </c>
      <c r="DK44">
        <f t="shared" si="80"/>
        <v>0</v>
      </c>
      <c r="DL44">
        <f t="shared" si="80"/>
        <v>0</v>
      </c>
      <c r="DM44">
        <f t="shared" si="80"/>
        <v>0</v>
      </c>
      <c r="DN44">
        <f t="shared" si="80"/>
        <v>0</v>
      </c>
      <c r="DO44">
        <f t="shared" si="80"/>
        <v>0</v>
      </c>
      <c r="DP44">
        <f t="shared" si="80"/>
        <v>0</v>
      </c>
      <c r="DQ44">
        <f t="shared" si="80"/>
        <v>0</v>
      </c>
      <c r="DR44">
        <f t="shared" si="80"/>
        <v>0</v>
      </c>
      <c r="DS44">
        <f t="shared" si="80"/>
        <v>0</v>
      </c>
      <c r="DT44">
        <f t="shared" si="80"/>
        <v>0</v>
      </c>
      <c r="DU44">
        <f t="shared" si="80"/>
        <v>0</v>
      </c>
      <c r="DX44">
        <f t="shared" si="81"/>
        <v>0</v>
      </c>
      <c r="DY44">
        <f t="shared" si="81"/>
        <v>0</v>
      </c>
      <c r="DZ44">
        <f t="shared" si="81"/>
        <v>0</v>
      </c>
      <c r="EA44">
        <f t="shared" si="81"/>
        <v>0</v>
      </c>
      <c r="EB44">
        <f t="shared" si="81"/>
        <v>0</v>
      </c>
      <c r="EC44">
        <f t="shared" si="81"/>
        <v>0</v>
      </c>
      <c r="ED44">
        <f t="shared" si="81"/>
        <v>0</v>
      </c>
      <c r="EE44">
        <f t="shared" si="81"/>
        <v>0</v>
      </c>
      <c r="EF44">
        <f t="shared" si="81"/>
        <v>0</v>
      </c>
    </row>
    <row r="45" spans="1:136" x14ac:dyDescent="0.25">
      <c r="A45" t="s">
        <v>41</v>
      </c>
      <c r="B45" t="s">
        <v>32</v>
      </c>
      <c r="N45">
        <f t="shared" si="83"/>
        <v>0</v>
      </c>
      <c r="O45">
        <f t="shared" si="83"/>
        <v>0</v>
      </c>
      <c r="P45">
        <f t="shared" si="83"/>
        <v>0</v>
      </c>
      <c r="Q45">
        <f t="shared" si="83"/>
        <v>0</v>
      </c>
      <c r="R45">
        <f t="shared" si="84"/>
        <v>0</v>
      </c>
      <c r="S45">
        <f t="shared" si="84"/>
        <v>0</v>
      </c>
      <c r="T45">
        <f t="shared" si="84"/>
        <v>0</v>
      </c>
      <c r="U45">
        <f t="shared" si="84"/>
        <v>0</v>
      </c>
      <c r="V45" s="72">
        <f t="shared" si="84"/>
        <v>1</v>
      </c>
      <c r="W45" s="72">
        <f t="shared" si="84"/>
        <v>1</v>
      </c>
      <c r="X45">
        <f t="shared" si="84"/>
        <v>0</v>
      </c>
      <c r="Y45">
        <f t="shared" si="84"/>
        <v>0</v>
      </c>
      <c r="Z45">
        <f t="shared" si="84"/>
        <v>0</v>
      </c>
      <c r="AA45">
        <f t="shared" si="84"/>
        <v>0</v>
      </c>
      <c r="AB45">
        <f t="shared" si="84"/>
        <v>0</v>
      </c>
      <c r="AC45">
        <f t="shared" si="84"/>
        <v>0</v>
      </c>
      <c r="AD45">
        <f t="shared" si="84"/>
        <v>0</v>
      </c>
      <c r="AE45">
        <f t="shared" si="84"/>
        <v>0</v>
      </c>
      <c r="AF45">
        <f t="shared" si="84"/>
        <v>0</v>
      </c>
      <c r="AG45">
        <f t="shared" si="84"/>
        <v>0</v>
      </c>
      <c r="AH45">
        <f t="shared" si="84"/>
        <v>0</v>
      </c>
      <c r="AI45">
        <f t="shared" si="84"/>
        <v>0</v>
      </c>
      <c r="AJ45">
        <f t="shared" si="84"/>
        <v>0</v>
      </c>
      <c r="AK45">
        <f t="shared" si="84"/>
        <v>0</v>
      </c>
      <c r="AL45">
        <f t="shared" si="84"/>
        <v>0</v>
      </c>
      <c r="AM45">
        <f t="shared" si="84"/>
        <v>0</v>
      </c>
      <c r="AP45">
        <f t="shared" si="84"/>
        <v>0</v>
      </c>
      <c r="AQ45">
        <f t="shared" si="84"/>
        <v>0</v>
      </c>
      <c r="AR45">
        <f t="shared" si="84"/>
        <v>0</v>
      </c>
      <c r="AS45">
        <f t="shared" si="84"/>
        <v>0</v>
      </c>
      <c r="AT45">
        <f t="shared" si="84"/>
        <v>0</v>
      </c>
      <c r="AU45">
        <f t="shared" si="84"/>
        <v>0</v>
      </c>
      <c r="AV45">
        <f t="shared" si="84"/>
        <v>0</v>
      </c>
      <c r="AW45">
        <f t="shared" si="84"/>
        <v>0</v>
      </c>
      <c r="AX45">
        <f t="shared" si="84"/>
        <v>0</v>
      </c>
      <c r="AY45">
        <f t="shared" si="84"/>
        <v>0</v>
      </c>
      <c r="AZ45">
        <f t="shared" si="84"/>
        <v>0</v>
      </c>
      <c r="BA45">
        <f t="shared" si="84"/>
        <v>0</v>
      </c>
      <c r="BB45">
        <f t="shared" si="84"/>
        <v>0</v>
      </c>
      <c r="BC45" s="72">
        <f t="shared" si="84"/>
        <v>1</v>
      </c>
      <c r="BD45" s="72">
        <f t="shared" si="84"/>
        <v>1</v>
      </c>
      <c r="BE45">
        <f t="shared" si="84"/>
        <v>0</v>
      </c>
      <c r="BF45">
        <f t="shared" si="84"/>
        <v>0</v>
      </c>
      <c r="BG45">
        <f t="shared" si="84"/>
        <v>0</v>
      </c>
      <c r="BH45">
        <f t="shared" si="84"/>
        <v>0</v>
      </c>
      <c r="BI45">
        <f t="shared" si="84"/>
        <v>0</v>
      </c>
      <c r="BJ45">
        <f t="shared" si="84"/>
        <v>0</v>
      </c>
      <c r="BK45">
        <f t="shared" si="84"/>
        <v>0</v>
      </c>
      <c r="BL45">
        <f t="shared" si="84"/>
        <v>0</v>
      </c>
      <c r="BM45">
        <f t="shared" si="84"/>
        <v>0</v>
      </c>
      <c r="BN45">
        <f t="shared" si="84"/>
        <v>0</v>
      </c>
      <c r="BO45">
        <f t="shared" si="84"/>
        <v>0</v>
      </c>
      <c r="BP45">
        <f t="shared" si="84"/>
        <v>0</v>
      </c>
      <c r="BS45">
        <f t="shared" si="84"/>
        <v>0</v>
      </c>
      <c r="BT45">
        <f t="shared" si="84"/>
        <v>0</v>
      </c>
      <c r="BU45">
        <f t="shared" si="84"/>
        <v>0</v>
      </c>
      <c r="BV45">
        <f t="shared" si="84"/>
        <v>0</v>
      </c>
      <c r="BW45">
        <f t="shared" si="84"/>
        <v>0</v>
      </c>
      <c r="BX45">
        <f t="shared" si="84"/>
        <v>0</v>
      </c>
      <c r="BY45">
        <f t="shared" si="84"/>
        <v>0</v>
      </c>
      <c r="BZ45">
        <f t="shared" si="84"/>
        <v>0</v>
      </c>
      <c r="CA45" s="99">
        <f t="shared" si="84"/>
        <v>1</v>
      </c>
      <c r="CB45" s="99">
        <f t="shared" si="82"/>
        <v>1</v>
      </c>
      <c r="CC45" s="98">
        <f t="shared" si="82"/>
        <v>0</v>
      </c>
      <c r="CD45">
        <f t="shared" si="82"/>
        <v>0</v>
      </c>
      <c r="CE45">
        <f t="shared" si="82"/>
        <v>0</v>
      </c>
      <c r="CF45">
        <f t="shared" si="82"/>
        <v>0</v>
      </c>
      <c r="CG45">
        <f t="shared" si="82"/>
        <v>0</v>
      </c>
      <c r="CH45">
        <f t="shared" si="82"/>
        <v>0</v>
      </c>
      <c r="CI45">
        <f t="shared" si="82"/>
        <v>0</v>
      </c>
      <c r="CJ45">
        <f t="shared" si="82"/>
        <v>0</v>
      </c>
      <c r="CK45">
        <f t="shared" si="82"/>
        <v>0</v>
      </c>
      <c r="CL45">
        <f t="shared" si="82"/>
        <v>0</v>
      </c>
      <c r="CM45">
        <f t="shared" si="82"/>
        <v>0</v>
      </c>
      <c r="CN45">
        <f t="shared" si="82"/>
        <v>0</v>
      </c>
      <c r="CO45">
        <f t="shared" si="82"/>
        <v>0</v>
      </c>
      <c r="CP45">
        <f t="shared" si="82"/>
        <v>0</v>
      </c>
      <c r="CQ45">
        <f t="shared" si="82"/>
        <v>0</v>
      </c>
      <c r="CR45">
        <f t="shared" si="82"/>
        <v>0</v>
      </c>
      <c r="CU45">
        <f t="shared" si="80"/>
        <v>0</v>
      </c>
      <c r="CV45">
        <f t="shared" si="80"/>
        <v>0</v>
      </c>
      <c r="CW45">
        <f t="shared" si="80"/>
        <v>0</v>
      </c>
      <c r="CX45">
        <f t="shared" si="80"/>
        <v>0</v>
      </c>
      <c r="CY45">
        <f t="shared" si="80"/>
        <v>0</v>
      </c>
      <c r="CZ45">
        <f t="shared" si="80"/>
        <v>0</v>
      </c>
      <c r="DA45">
        <f t="shared" si="80"/>
        <v>0</v>
      </c>
      <c r="DB45">
        <f t="shared" si="80"/>
        <v>0</v>
      </c>
      <c r="DC45">
        <f t="shared" si="80"/>
        <v>0</v>
      </c>
      <c r="DD45">
        <f t="shared" si="80"/>
        <v>0</v>
      </c>
      <c r="DE45">
        <f t="shared" si="80"/>
        <v>0</v>
      </c>
      <c r="DF45">
        <f t="shared" si="80"/>
        <v>0</v>
      </c>
      <c r="DG45">
        <f t="shared" si="80"/>
        <v>0</v>
      </c>
      <c r="DH45" s="99">
        <f t="shared" si="80"/>
        <v>1</v>
      </c>
      <c r="DI45" s="99">
        <f t="shared" si="80"/>
        <v>1</v>
      </c>
      <c r="DJ45">
        <f t="shared" si="80"/>
        <v>0</v>
      </c>
      <c r="DK45">
        <f t="shared" si="80"/>
        <v>0</v>
      </c>
      <c r="DL45">
        <f t="shared" si="80"/>
        <v>0</v>
      </c>
      <c r="DM45">
        <f t="shared" si="80"/>
        <v>0</v>
      </c>
      <c r="DN45">
        <f t="shared" si="80"/>
        <v>0</v>
      </c>
      <c r="DO45">
        <f t="shared" si="80"/>
        <v>0</v>
      </c>
      <c r="DP45">
        <f t="shared" si="80"/>
        <v>0</v>
      </c>
      <c r="DQ45">
        <f t="shared" si="80"/>
        <v>0</v>
      </c>
      <c r="DR45">
        <f t="shared" si="80"/>
        <v>0</v>
      </c>
      <c r="DS45">
        <f t="shared" si="80"/>
        <v>0</v>
      </c>
      <c r="DT45">
        <f t="shared" si="80"/>
        <v>0</v>
      </c>
      <c r="DU45">
        <f t="shared" si="80"/>
        <v>0</v>
      </c>
      <c r="DX45">
        <f t="shared" si="81"/>
        <v>0</v>
      </c>
      <c r="DY45">
        <f t="shared" si="81"/>
        <v>0</v>
      </c>
      <c r="DZ45">
        <f t="shared" si="81"/>
        <v>0</v>
      </c>
      <c r="EA45">
        <f t="shared" si="81"/>
        <v>0</v>
      </c>
      <c r="EB45">
        <f t="shared" si="81"/>
        <v>0</v>
      </c>
      <c r="EC45">
        <f t="shared" si="81"/>
        <v>0</v>
      </c>
      <c r="ED45">
        <f t="shared" si="81"/>
        <v>0</v>
      </c>
      <c r="EE45">
        <f t="shared" si="81"/>
        <v>0</v>
      </c>
      <c r="EF45">
        <f t="shared" si="81"/>
        <v>0</v>
      </c>
    </row>
    <row r="47" spans="1:136" x14ac:dyDescent="0.25">
      <c r="A47" t="s">
        <v>46</v>
      </c>
    </row>
    <row r="48" spans="1:136" x14ac:dyDescent="0.25">
      <c r="A48" t="s">
        <v>127</v>
      </c>
      <c r="B48" t="s">
        <v>128</v>
      </c>
    </row>
    <row r="49" spans="1:2" x14ac:dyDescent="0.25">
      <c r="A49" t="s">
        <v>56</v>
      </c>
      <c r="B49" t="s">
        <v>57</v>
      </c>
    </row>
    <row r="50" spans="1:2" x14ac:dyDescent="0.25">
      <c r="B50" t="s">
        <v>59</v>
      </c>
    </row>
    <row r="51" spans="1:2" x14ac:dyDescent="0.25">
      <c r="B51" t="s">
        <v>60</v>
      </c>
    </row>
    <row r="52" spans="1:2" x14ac:dyDescent="0.25">
      <c r="A52" t="s">
        <v>63</v>
      </c>
      <c r="B52" t="s">
        <v>129</v>
      </c>
    </row>
  </sheetData>
  <sheetProtection selectLockedCells="1" selectUnlockedCells="1"/>
  <mergeCells count="6">
    <mergeCell ref="DV1:DW1"/>
    <mergeCell ref="L1:M1"/>
    <mergeCell ref="J1:K1"/>
    <mergeCell ref="AN1:AO1"/>
    <mergeCell ref="CS1:CT1"/>
    <mergeCell ref="BQ1:BR1"/>
  </mergeCells>
  <conditionalFormatting sqref="C6:I7 C10:I11 C32:I35 C22:I23 C14:I15">
    <cfRule type="cellIs" dxfId="27" priority="35" operator="equal">
      <formula>"j"</formula>
    </cfRule>
    <cfRule type="cellIs" dxfId="26" priority="36" operator="equal">
      <formula>"""j"""</formula>
    </cfRule>
  </conditionalFormatting>
  <conditionalFormatting sqref="C4:I5">
    <cfRule type="cellIs" dxfId="25" priority="33" operator="equal">
      <formula>"j"</formula>
    </cfRule>
    <cfRule type="cellIs" dxfId="24" priority="34" operator="equal">
      <formula>"""j"""</formula>
    </cfRule>
  </conditionalFormatting>
  <conditionalFormatting sqref="C28:I29">
    <cfRule type="cellIs" dxfId="23" priority="29" operator="equal">
      <formula>"j"</formula>
    </cfRule>
    <cfRule type="cellIs" dxfId="22" priority="30" operator="equal">
      <formula>"""j"""</formula>
    </cfRule>
  </conditionalFormatting>
  <conditionalFormatting sqref="C36:I37">
    <cfRule type="cellIs" dxfId="21" priority="27" operator="equal">
      <formula>"j"</formula>
    </cfRule>
    <cfRule type="cellIs" dxfId="20" priority="28" operator="equal">
      <formula>"""j"""</formula>
    </cfRule>
  </conditionalFormatting>
  <conditionalFormatting sqref="C8:I9">
    <cfRule type="cellIs" dxfId="19" priority="25" operator="equal">
      <formula>"j"</formula>
    </cfRule>
    <cfRule type="cellIs" dxfId="18" priority="26" operator="equal">
      <formula>"""j"""</formula>
    </cfRule>
  </conditionalFormatting>
  <conditionalFormatting sqref="C24:I25">
    <cfRule type="cellIs" dxfId="17" priority="19" operator="equal">
      <formula>"j"</formula>
    </cfRule>
    <cfRule type="cellIs" dxfId="16" priority="20" operator="equal">
      <formula>"""j"""</formula>
    </cfRule>
  </conditionalFormatting>
  <conditionalFormatting sqref="C16:I17">
    <cfRule type="cellIs" dxfId="15" priority="17" operator="equal">
      <formula>"j"</formula>
    </cfRule>
    <cfRule type="cellIs" dxfId="14" priority="18" operator="equal">
      <formula>"""j"""</formula>
    </cfRule>
  </conditionalFormatting>
  <conditionalFormatting sqref="C18:I19">
    <cfRule type="cellIs" dxfId="13" priority="15" operator="equal">
      <formula>"j"</formula>
    </cfRule>
    <cfRule type="cellIs" dxfId="12" priority="16" operator="equal">
      <formula>"""j"""</formula>
    </cfRule>
  </conditionalFormatting>
  <conditionalFormatting sqref="C20:I21">
    <cfRule type="cellIs" dxfId="11" priority="13" operator="equal">
      <formula>"j"</formula>
    </cfRule>
    <cfRule type="cellIs" dxfId="10" priority="14" operator="equal">
      <formula>"""j"""</formula>
    </cfRule>
  </conditionalFormatting>
  <conditionalFormatting sqref="C26:I27">
    <cfRule type="cellIs" dxfId="9" priority="11" operator="equal">
      <formula>"j"</formula>
    </cfRule>
    <cfRule type="cellIs" dxfId="8" priority="12" operator="equal">
      <formula>"""j"""</formula>
    </cfRule>
  </conditionalFormatting>
  <conditionalFormatting sqref="C12:I13">
    <cfRule type="cellIs" dxfId="7" priority="7" operator="equal">
      <formula>"j"</formula>
    </cfRule>
    <cfRule type="cellIs" dxfId="6" priority="8" operator="equal">
      <formula>"""j"""</formula>
    </cfRule>
  </conditionalFormatting>
  <conditionalFormatting sqref="C30:I31">
    <cfRule type="cellIs" dxfId="5" priority="5" operator="equal">
      <formula>"j"</formula>
    </cfRule>
    <cfRule type="cellIs" dxfId="4" priority="6" operator="equal">
      <formula>"""j"""</formula>
    </cfRule>
  </conditionalFormatting>
  <conditionalFormatting sqref="K4:K37">
    <cfRule type="cellIs" dxfId="3" priority="4" operator="notEqual">
      <formula>0</formula>
    </cfRule>
  </conditionalFormatting>
  <conditionalFormatting sqref="M4:M37 AO4:AO37 BR4:BR37">
    <cfRule type="cellIs" dxfId="2" priority="3" operator="notEqual">
      <formula>0</formula>
    </cfRule>
  </conditionalFormatting>
  <conditionalFormatting sqref="CT4:CT37">
    <cfRule type="cellIs" dxfId="1" priority="2" operator="notEqual">
      <formula>0</formula>
    </cfRule>
  </conditionalFormatting>
  <conditionalFormatting sqref="DW4:DW37">
    <cfRule type="cellIs" dxfId="0" priority="1" operator="notEqual">
      <formula>0</formula>
    </cfRule>
  </conditionalFormatting>
  <pageMargins left="0.23622047244094491" right="0.23622047244094491" top="0.19685039370078741" bottom="0.19685039370078741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15" zoomScaleNormal="115" workbookViewId="0">
      <selection activeCell="E32" sqref="E32"/>
    </sheetView>
  </sheetViews>
  <sheetFormatPr defaultRowHeight="15" x14ac:dyDescent="0.25"/>
  <cols>
    <col min="1" max="1" width="26.28515625" bestFit="1" customWidth="1"/>
    <col min="2" max="2" width="14.7109375" customWidth="1"/>
    <col min="3" max="3" width="14.28515625" customWidth="1"/>
    <col min="4" max="4" width="27.85546875" bestFit="1" customWidth="1"/>
  </cols>
  <sheetData>
    <row r="1" spans="1:5" ht="14.45" x14ac:dyDescent="0.3">
      <c r="A1" s="85" t="s">
        <v>65</v>
      </c>
      <c r="B1" s="85" t="s">
        <v>66</v>
      </c>
      <c r="C1" s="84" t="s">
        <v>68</v>
      </c>
      <c r="D1" t="s">
        <v>67</v>
      </c>
    </row>
    <row r="2" spans="1:5" ht="14.45" x14ac:dyDescent="0.3">
      <c r="A2" s="9" t="s">
        <v>0</v>
      </c>
      <c r="B2" t="s">
        <v>88</v>
      </c>
      <c r="C2" t="s">
        <v>69</v>
      </c>
      <c r="D2" s="86" t="s">
        <v>104</v>
      </c>
      <c r="E2" s="86" t="s">
        <v>119</v>
      </c>
    </row>
    <row r="4" spans="1:5" ht="14.45" x14ac:dyDescent="0.3">
      <c r="A4" s="8" t="s">
        <v>11</v>
      </c>
      <c r="B4" t="s">
        <v>89</v>
      </c>
      <c r="C4" t="s">
        <v>70</v>
      </c>
      <c r="D4" s="86" t="s">
        <v>86</v>
      </c>
      <c r="E4" s="86" t="s">
        <v>120</v>
      </c>
    </row>
    <row r="6" spans="1:5" ht="14.45" x14ac:dyDescent="0.3">
      <c r="A6" s="8" t="s">
        <v>12</v>
      </c>
      <c r="B6" t="s">
        <v>90</v>
      </c>
      <c r="C6" t="s">
        <v>71</v>
      </c>
      <c r="D6" s="86" t="s">
        <v>105</v>
      </c>
    </row>
    <row r="8" spans="1:5" ht="14.45" x14ac:dyDescent="0.3">
      <c r="A8" s="7" t="s">
        <v>13</v>
      </c>
      <c r="B8" t="s">
        <v>91</v>
      </c>
      <c r="C8" t="s">
        <v>72</v>
      </c>
      <c r="D8" s="86" t="s">
        <v>106</v>
      </c>
      <c r="E8" s="86" t="s">
        <v>121</v>
      </c>
    </row>
    <row r="10" spans="1:5" ht="14.45" x14ac:dyDescent="0.3">
      <c r="A10" s="8" t="s">
        <v>44</v>
      </c>
      <c r="B10" t="s">
        <v>92</v>
      </c>
      <c r="C10" t="s">
        <v>78</v>
      </c>
      <c r="D10" s="86" t="s">
        <v>107</v>
      </c>
    </row>
    <row r="12" spans="1:5" ht="14.45" x14ac:dyDescent="0.3">
      <c r="A12" s="7" t="s">
        <v>14</v>
      </c>
      <c r="B12" t="s">
        <v>93</v>
      </c>
      <c r="C12" t="s">
        <v>73</v>
      </c>
      <c r="D12" s="86" t="s">
        <v>108</v>
      </c>
    </row>
    <row r="14" spans="1:5" ht="14.45" x14ac:dyDescent="0.3">
      <c r="A14" s="10" t="s">
        <v>15</v>
      </c>
      <c r="B14" t="s">
        <v>94</v>
      </c>
      <c r="C14" t="s">
        <v>74</v>
      </c>
      <c r="D14" s="86" t="s">
        <v>109</v>
      </c>
    </row>
    <row r="16" spans="1:5" ht="14.45" x14ac:dyDescent="0.3">
      <c r="A16" s="10" t="s">
        <v>16</v>
      </c>
      <c r="B16" t="s">
        <v>95</v>
      </c>
      <c r="C16" t="s">
        <v>75</v>
      </c>
      <c r="D16" s="86" t="s">
        <v>110</v>
      </c>
    </row>
    <row r="18" spans="1:5" ht="14.45" x14ac:dyDescent="0.3">
      <c r="A18" s="10" t="s">
        <v>17</v>
      </c>
      <c r="B18" t="s">
        <v>96</v>
      </c>
      <c r="C18" t="s">
        <v>76</v>
      </c>
      <c r="D18" s="86" t="s">
        <v>87</v>
      </c>
    </row>
    <row r="20" spans="1:5" ht="14.45" x14ac:dyDescent="0.3">
      <c r="A20" s="7" t="s">
        <v>18</v>
      </c>
      <c r="B20" t="s">
        <v>97</v>
      </c>
      <c r="C20" t="s">
        <v>77</v>
      </c>
      <c r="D20" s="86" t="s">
        <v>111</v>
      </c>
    </row>
    <row r="22" spans="1:5" ht="14.45" x14ac:dyDescent="0.3">
      <c r="A22" s="8" t="s">
        <v>19</v>
      </c>
      <c r="B22" t="s">
        <v>98</v>
      </c>
      <c r="C22" t="s">
        <v>79</v>
      </c>
      <c r="D22" s="86" t="s">
        <v>112</v>
      </c>
    </row>
    <row r="24" spans="1:5" x14ac:dyDescent="0.25">
      <c r="A24" s="10" t="s">
        <v>20</v>
      </c>
      <c r="B24" t="s">
        <v>99</v>
      </c>
      <c r="C24" t="s">
        <v>80</v>
      </c>
      <c r="D24" s="86" t="s">
        <v>113</v>
      </c>
    </row>
    <row r="26" spans="1:5" ht="14.45" x14ac:dyDescent="0.3">
      <c r="A26" s="9" t="s">
        <v>24</v>
      </c>
      <c r="B26" t="s">
        <v>100</v>
      </c>
      <c r="C26" t="s">
        <v>81</v>
      </c>
      <c r="D26" s="86" t="s">
        <v>114</v>
      </c>
    </row>
    <row r="28" spans="1:5" ht="14.45" x14ac:dyDescent="0.3">
      <c r="A28" s="9" t="s">
        <v>53</v>
      </c>
      <c r="C28" t="s">
        <v>82</v>
      </c>
      <c r="D28" s="86" t="s">
        <v>115</v>
      </c>
    </row>
    <row r="30" spans="1:5" ht="14.45" x14ac:dyDescent="0.3">
      <c r="A30" s="7" t="s">
        <v>21</v>
      </c>
      <c r="B30" t="s">
        <v>101</v>
      </c>
      <c r="C30" t="s">
        <v>83</v>
      </c>
      <c r="D30" s="86" t="s">
        <v>116</v>
      </c>
      <c r="E30" s="86" t="s">
        <v>122</v>
      </c>
    </row>
    <row r="32" spans="1:5" ht="14.45" x14ac:dyDescent="0.3">
      <c r="A32" s="7" t="s">
        <v>22</v>
      </c>
      <c r="B32" t="s">
        <v>102</v>
      </c>
      <c r="C32" t="s">
        <v>84</v>
      </c>
      <c r="D32" s="86" t="s">
        <v>117</v>
      </c>
      <c r="E32" s="86" t="s">
        <v>123</v>
      </c>
    </row>
    <row r="34" spans="1:5" ht="14.45" x14ac:dyDescent="0.3">
      <c r="A34" s="9" t="s">
        <v>23</v>
      </c>
      <c r="B34" t="s">
        <v>103</v>
      </c>
      <c r="C34" t="s">
        <v>85</v>
      </c>
      <c r="D34" s="86" t="s">
        <v>118</v>
      </c>
      <c r="E34" t="s">
        <v>124</v>
      </c>
    </row>
  </sheetData>
  <hyperlinks>
    <hyperlink ref="D18" r:id="rId1"/>
    <hyperlink ref="D2" r:id="rId2"/>
    <hyperlink ref="D4" r:id="rId3"/>
    <hyperlink ref="D6" r:id="rId4"/>
    <hyperlink ref="D8" r:id="rId5"/>
    <hyperlink ref="D10" r:id="rId6"/>
    <hyperlink ref="D12" r:id="rId7"/>
    <hyperlink ref="D14" r:id="rId8"/>
    <hyperlink ref="D16" r:id="rId9"/>
    <hyperlink ref="D20" r:id="rId10"/>
    <hyperlink ref="D22" r:id="rId11"/>
    <hyperlink ref="D24" r:id="rId12"/>
    <hyperlink ref="D26" r:id="rId13"/>
    <hyperlink ref="D28" r:id="rId14"/>
    <hyperlink ref="D30" r:id="rId15"/>
    <hyperlink ref="D32" r:id="rId16"/>
    <hyperlink ref="D34" r:id="rId17"/>
    <hyperlink ref="E2" r:id="rId18"/>
    <hyperlink ref="E4" r:id="rId19"/>
    <hyperlink ref="E8" r:id="rId20"/>
    <hyperlink ref="E30" r:id="rId21"/>
    <hyperlink ref="E32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Schema</vt:lpstr>
      <vt:lpstr>Kantineleiders</vt:lpstr>
      <vt:lpstr>Schema!Print_Area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Harryk</dc:creator>
  <cp:lastModifiedBy>HK</cp:lastModifiedBy>
  <cp:lastPrinted>2022-07-01T12:23:24Z</cp:lastPrinted>
  <dcterms:created xsi:type="dcterms:W3CDTF">2013-12-02T00:49:51Z</dcterms:created>
  <dcterms:modified xsi:type="dcterms:W3CDTF">2023-01-02T15:55:46Z</dcterms:modified>
</cp:coreProperties>
</file>